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ojciech\Desktop\Kalkulatory\"/>
    </mc:Choice>
  </mc:AlternateContent>
  <workbookProtection workbookPassword="E8E1" lockStructure="1"/>
  <bookViews>
    <workbookView xWindow="0" yWindow="0" windowWidth="20490" windowHeight="7455" tabRatio="385"/>
  </bookViews>
  <sheets>
    <sheet name="Parametry kredytu" sheetId="1" r:id="rId1"/>
    <sheet name="Raty równe" sheetId="2" r:id="rId2"/>
    <sheet name="Raty malejące" sheetId="3" r:id="rId3"/>
  </sheets>
  <definedNames>
    <definedName name="_xlnm.Print_Area" localSheetId="0">'Parametry kredytu'!$B$2:$M$22</definedName>
    <definedName name="_xlnm.Print_Area" localSheetId="2">'Raty malejące'!$B$1:$H$433</definedName>
    <definedName name="_xlnm.Print_Area" localSheetId="1">'Raty równe'!$B$1:$H$433</definedName>
    <definedName name="Z_F0CAB05A_1713_4724_A73C_B8CD88EC5046_.wvu.Cols" localSheetId="1" hidden="1">'Raty równe'!#REF!</definedName>
  </definedNames>
  <calcPr calcId="152511"/>
  <customWorkbookViews>
    <customWorkbookView name="Wojciech Kalus - Widok osobisty" guid="{F0CAB05A-1713-4724-A73C-B8CD88EC5046}" mergeInterval="0" personalView="1" maximized="1" xWindow="-8" yWindow="-8" windowWidth="1382" windowHeight="744" tabRatio="385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3" l="1"/>
  <c r="E10" i="2"/>
  <c r="E11" i="1" l="1"/>
  <c r="E8" i="2" s="1"/>
  <c r="D13" i="2" s="1"/>
  <c r="E9" i="2"/>
  <c r="C14" i="2"/>
  <c r="E9" i="3"/>
  <c r="C14" i="3"/>
  <c r="F13" i="2" l="1"/>
  <c r="G13" i="2"/>
  <c r="G9" i="1" s="1"/>
  <c r="G14" i="2"/>
  <c r="E8" i="3"/>
  <c r="D13" i="3" s="1"/>
  <c r="F13" i="3" s="1"/>
  <c r="C15" i="2"/>
  <c r="C15" i="3"/>
  <c r="E15" i="3" l="1"/>
  <c r="E13" i="3"/>
  <c r="G13" i="3" s="1"/>
  <c r="H9" i="1" s="1"/>
  <c r="E13" i="2"/>
  <c r="D14" i="2" s="1"/>
  <c r="G15" i="2"/>
  <c r="E14" i="3"/>
  <c r="C16" i="2"/>
  <c r="C16" i="3"/>
  <c r="E16" i="3" s="1"/>
  <c r="F14" i="2" l="1"/>
  <c r="E14" i="2" s="1"/>
  <c r="D15" i="2" s="1"/>
  <c r="F15" i="2" s="1"/>
  <c r="E15" i="2" s="1"/>
  <c r="D16" i="2" s="1"/>
  <c r="F16" i="2" s="1"/>
  <c r="G16" i="2"/>
  <c r="C17" i="2"/>
  <c r="C17" i="3"/>
  <c r="E17" i="3" s="1"/>
  <c r="E16" i="2" l="1"/>
  <c r="D17" i="2" s="1"/>
  <c r="F17" i="2" s="1"/>
  <c r="G17" i="2"/>
  <c r="C18" i="2"/>
  <c r="C18" i="3"/>
  <c r="E18" i="3" s="1"/>
  <c r="E17" i="2" l="1"/>
  <c r="D18" i="2" s="1"/>
  <c r="F18" i="2" s="1"/>
  <c r="G18" i="2"/>
  <c r="C19" i="2"/>
  <c r="C19" i="3"/>
  <c r="E19" i="3" s="1"/>
  <c r="E18" i="2" l="1"/>
  <c r="D19" i="2" s="1"/>
  <c r="F19" i="2" s="1"/>
  <c r="G19" i="2"/>
  <c r="C20" i="2"/>
  <c r="C20" i="3"/>
  <c r="E20" i="3" s="1"/>
  <c r="E19" i="2" l="1"/>
  <c r="D20" i="2" s="1"/>
  <c r="F20" i="2" s="1"/>
  <c r="G20" i="2"/>
  <c r="C21" i="2"/>
  <c r="C21" i="3"/>
  <c r="E21" i="3" s="1"/>
  <c r="E20" i="2" l="1"/>
  <c r="D21" i="2" s="1"/>
  <c r="F21" i="2" s="1"/>
  <c r="G21" i="2"/>
  <c r="C22" i="2"/>
  <c r="C22" i="3"/>
  <c r="E22" i="3" s="1"/>
  <c r="E21" i="2" l="1"/>
  <c r="D22" i="2" s="1"/>
  <c r="F22" i="2" s="1"/>
  <c r="G22" i="2"/>
  <c r="C23" i="2"/>
  <c r="C23" i="3"/>
  <c r="E23" i="3" s="1"/>
  <c r="E22" i="2" l="1"/>
  <c r="D23" i="2" s="1"/>
  <c r="F23" i="2" s="1"/>
  <c r="G23" i="2"/>
  <c r="C24" i="2"/>
  <c r="C24" i="3"/>
  <c r="E24" i="3" s="1"/>
  <c r="E23" i="2" l="1"/>
  <c r="D24" i="2" s="1"/>
  <c r="F24" i="2" s="1"/>
  <c r="G24" i="2"/>
  <c r="C25" i="2"/>
  <c r="C25" i="3"/>
  <c r="E25" i="3" s="1"/>
  <c r="E24" i="2" l="1"/>
  <c r="D25" i="2" s="1"/>
  <c r="F25" i="2" s="1"/>
  <c r="G25" i="2"/>
  <c r="C26" i="2"/>
  <c r="C26" i="3"/>
  <c r="E26" i="3" s="1"/>
  <c r="E25" i="2" l="1"/>
  <c r="D26" i="2" s="1"/>
  <c r="F26" i="2" s="1"/>
  <c r="G26" i="2"/>
  <c r="C27" i="2"/>
  <c r="C27" i="3"/>
  <c r="E27" i="3" s="1"/>
  <c r="E26" i="2" l="1"/>
  <c r="D27" i="2" s="1"/>
  <c r="F27" i="2" s="1"/>
  <c r="G27" i="2"/>
  <c r="C28" i="2"/>
  <c r="C28" i="3"/>
  <c r="E28" i="3" s="1"/>
  <c r="E27" i="2" l="1"/>
  <c r="D28" i="2" s="1"/>
  <c r="F28" i="2" s="1"/>
  <c r="G28" i="2"/>
  <c r="C29" i="2"/>
  <c r="C29" i="3"/>
  <c r="E29" i="3" s="1"/>
  <c r="E28" i="2" l="1"/>
  <c r="D29" i="2" s="1"/>
  <c r="F29" i="2" s="1"/>
  <c r="G29" i="2"/>
  <c r="C30" i="2"/>
  <c r="C30" i="3"/>
  <c r="E30" i="3" s="1"/>
  <c r="E29" i="2" l="1"/>
  <c r="D30" i="2" s="1"/>
  <c r="F30" i="2" s="1"/>
  <c r="G30" i="2"/>
  <c r="C31" i="2"/>
  <c r="C31" i="3"/>
  <c r="E31" i="3" s="1"/>
  <c r="E30" i="2" l="1"/>
  <c r="D31" i="2" s="1"/>
  <c r="F31" i="2" s="1"/>
  <c r="G31" i="2"/>
  <c r="C32" i="2"/>
  <c r="C32" i="3"/>
  <c r="E32" i="3" s="1"/>
  <c r="E31" i="2" l="1"/>
  <c r="D32" i="2" s="1"/>
  <c r="F32" i="2" s="1"/>
  <c r="G32" i="2"/>
  <c r="C33" i="2"/>
  <c r="C33" i="3"/>
  <c r="E33" i="3" s="1"/>
  <c r="E32" i="2" l="1"/>
  <c r="D33" i="2" s="1"/>
  <c r="F33" i="2" s="1"/>
  <c r="G33" i="2"/>
  <c r="C34" i="2"/>
  <c r="C34" i="3"/>
  <c r="E34" i="3" s="1"/>
  <c r="E33" i="2" l="1"/>
  <c r="D34" i="2" s="1"/>
  <c r="F34" i="2" s="1"/>
  <c r="G34" i="2"/>
  <c r="C35" i="2"/>
  <c r="C35" i="3"/>
  <c r="E35" i="3" s="1"/>
  <c r="E34" i="2" l="1"/>
  <c r="D35" i="2" s="1"/>
  <c r="F35" i="2" s="1"/>
  <c r="G35" i="2"/>
  <c r="C36" i="2"/>
  <c r="C36" i="3"/>
  <c r="E36" i="3" s="1"/>
  <c r="E35" i="2" l="1"/>
  <c r="D36" i="2" s="1"/>
  <c r="F36" i="2" s="1"/>
  <c r="G36" i="2"/>
  <c r="C37" i="2"/>
  <c r="C37" i="3"/>
  <c r="E37" i="3" s="1"/>
  <c r="E36" i="2" l="1"/>
  <c r="D37" i="2" s="1"/>
  <c r="F37" i="2" s="1"/>
  <c r="G37" i="2"/>
  <c r="C38" i="2"/>
  <c r="C38" i="3"/>
  <c r="E38" i="3" s="1"/>
  <c r="E37" i="2" l="1"/>
  <c r="D38" i="2" s="1"/>
  <c r="F38" i="2" s="1"/>
  <c r="G38" i="2"/>
  <c r="C39" i="2"/>
  <c r="C39" i="3"/>
  <c r="E39" i="3" s="1"/>
  <c r="E38" i="2" l="1"/>
  <c r="D39" i="2" s="1"/>
  <c r="F39" i="2" s="1"/>
  <c r="G39" i="2"/>
  <c r="C40" i="2"/>
  <c r="C40" i="3"/>
  <c r="E40" i="3" s="1"/>
  <c r="E39" i="2" l="1"/>
  <c r="D40" i="2" s="1"/>
  <c r="F40" i="2" s="1"/>
  <c r="G40" i="2"/>
  <c r="C41" i="2"/>
  <c r="C41" i="3"/>
  <c r="E41" i="3" s="1"/>
  <c r="E40" i="2" l="1"/>
  <c r="D41" i="2" s="1"/>
  <c r="F41" i="2" s="1"/>
  <c r="G41" i="2"/>
  <c r="C42" i="2"/>
  <c r="C42" i="3"/>
  <c r="E42" i="3" s="1"/>
  <c r="E41" i="2" l="1"/>
  <c r="D42" i="2" s="1"/>
  <c r="F42" i="2" s="1"/>
  <c r="G42" i="2"/>
  <c r="C43" i="2"/>
  <c r="C43" i="3"/>
  <c r="E43" i="3" s="1"/>
  <c r="E42" i="2" l="1"/>
  <c r="D43" i="2" s="1"/>
  <c r="F43" i="2" s="1"/>
  <c r="G43" i="2"/>
  <c r="C44" i="2"/>
  <c r="C44" i="3"/>
  <c r="E44" i="3" s="1"/>
  <c r="E43" i="2" l="1"/>
  <c r="D44" i="2" s="1"/>
  <c r="F44" i="2" s="1"/>
  <c r="G44" i="2"/>
  <c r="C45" i="2"/>
  <c r="C45" i="3"/>
  <c r="E45" i="3" s="1"/>
  <c r="E44" i="2" l="1"/>
  <c r="D45" i="2" s="1"/>
  <c r="F45" i="2" s="1"/>
  <c r="G45" i="2"/>
  <c r="C46" i="2"/>
  <c r="C46" i="3"/>
  <c r="E46" i="3" s="1"/>
  <c r="E45" i="2" l="1"/>
  <c r="D46" i="2" s="1"/>
  <c r="F46" i="2" s="1"/>
  <c r="G46" i="2"/>
  <c r="C47" i="2"/>
  <c r="C47" i="3"/>
  <c r="E47" i="3" s="1"/>
  <c r="E46" i="2" l="1"/>
  <c r="D47" i="2" s="1"/>
  <c r="F47" i="2" s="1"/>
  <c r="G47" i="2"/>
  <c r="C48" i="2"/>
  <c r="C48" i="3"/>
  <c r="E48" i="3" s="1"/>
  <c r="E47" i="2" l="1"/>
  <c r="D48" i="2" s="1"/>
  <c r="F48" i="2" s="1"/>
  <c r="G48" i="2"/>
  <c r="C49" i="2"/>
  <c r="C49" i="3"/>
  <c r="E49" i="3" s="1"/>
  <c r="E48" i="2" l="1"/>
  <c r="D49" i="2" s="1"/>
  <c r="F49" i="2" s="1"/>
  <c r="G49" i="2"/>
  <c r="C50" i="2"/>
  <c r="C50" i="3"/>
  <c r="E50" i="3" s="1"/>
  <c r="E49" i="2" l="1"/>
  <c r="D50" i="2" s="1"/>
  <c r="F50" i="2" s="1"/>
  <c r="G50" i="2"/>
  <c r="C51" i="2"/>
  <c r="C51" i="3"/>
  <c r="E51" i="3" s="1"/>
  <c r="E50" i="2" l="1"/>
  <c r="D51" i="2" s="1"/>
  <c r="F51" i="2" s="1"/>
  <c r="G51" i="2"/>
  <c r="C52" i="2"/>
  <c r="C52" i="3"/>
  <c r="E52" i="3" s="1"/>
  <c r="E51" i="2" l="1"/>
  <c r="D52" i="2" s="1"/>
  <c r="F52" i="2" s="1"/>
  <c r="G52" i="2"/>
  <c r="C53" i="2"/>
  <c r="C53" i="3"/>
  <c r="E53" i="3" s="1"/>
  <c r="E52" i="2" l="1"/>
  <c r="D53" i="2" s="1"/>
  <c r="F53" i="2" s="1"/>
  <c r="G53" i="2"/>
  <c r="C54" i="2"/>
  <c r="C54" i="3"/>
  <c r="E54" i="3" s="1"/>
  <c r="E53" i="2" l="1"/>
  <c r="D54" i="2" s="1"/>
  <c r="F54" i="2" s="1"/>
  <c r="G54" i="2"/>
  <c r="C55" i="2"/>
  <c r="C55" i="3"/>
  <c r="E55" i="3" s="1"/>
  <c r="E54" i="2" l="1"/>
  <c r="D55" i="2" s="1"/>
  <c r="F55" i="2" s="1"/>
  <c r="G55" i="2"/>
  <c r="C56" i="2"/>
  <c r="C56" i="3"/>
  <c r="E56" i="3" s="1"/>
  <c r="E55" i="2" l="1"/>
  <c r="D56" i="2" s="1"/>
  <c r="F56" i="2" s="1"/>
  <c r="G56" i="2"/>
  <c r="C57" i="2"/>
  <c r="C57" i="3"/>
  <c r="E57" i="3" s="1"/>
  <c r="E56" i="2" l="1"/>
  <c r="D57" i="2" s="1"/>
  <c r="F57" i="2" s="1"/>
  <c r="G57" i="2"/>
  <c r="C58" i="2"/>
  <c r="C58" i="3"/>
  <c r="E58" i="3" s="1"/>
  <c r="E57" i="2" l="1"/>
  <c r="D58" i="2" s="1"/>
  <c r="F58" i="2" s="1"/>
  <c r="G58" i="2"/>
  <c r="C59" i="2"/>
  <c r="C59" i="3"/>
  <c r="E59" i="3" s="1"/>
  <c r="E58" i="2" l="1"/>
  <c r="D59" i="2" s="1"/>
  <c r="F59" i="2" s="1"/>
  <c r="G59" i="2"/>
  <c r="C60" i="2"/>
  <c r="C60" i="3"/>
  <c r="E60" i="3" s="1"/>
  <c r="E59" i="2" l="1"/>
  <c r="D60" i="2" s="1"/>
  <c r="F60" i="2" s="1"/>
  <c r="G60" i="2"/>
  <c r="C61" i="2"/>
  <c r="C61" i="3"/>
  <c r="E61" i="3" s="1"/>
  <c r="E60" i="2" l="1"/>
  <c r="D61" i="2" s="1"/>
  <c r="F61" i="2" s="1"/>
  <c r="G61" i="2"/>
  <c r="C62" i="2"/>
  <c r="C62" i="3"/>
  <c r="E62" i="3" s="1"/>
  <c r="E61" i="2" l="1"/>
  <c r="D62" i="2" s="1"/>
  <c r="F62" i="2" s="1"/>
  <c r="G62" i="2"/>
  <c r="C63" i="2"/>
  <c r="C63" i="3"/>
  <c r="E63" i="3" s="1"/>
  <c r="E62" i="2" l="1"/>
  <c r="D63" i="2" s="1"/>
  <c r="F63" i="2" s="1"/>
  <c r="G63" i="2"/>
  <c r="C64" i="2"/>
  <c r="C64" i="3"/>
  <c r="E64" i="3" s="1"/>
  <c r="E63" i="2" l="1"/>
  <c r="D64" i="2" s="1"/>
  <c r="F64" i="2" s="1"/>
  <c r="G64" i="2"/>
  <c r="C65" i="2"/>
  <c r="C65" i="3"/>
  <c r="E65" i="3" s="1"/>
  <c r="E64" i="2" l="1"/>
  <c r="D65" i="2" s="1"/>
  <c r="F65" i="2" s="1"/>
  <c r="G65" i="2"/>
  <c r="C66" i="2"/>
  <c r="C66" i="3"/>
  <c r="E66" i="3" s="1"/>
  <c r="E65" i="2" l="1"/>
  <c r="D66" i="2" s="1"/>
  <c r="F66" i="2" s="1"/>
  <c r="G66" i="2"/>
  <c r="C67" i="2"/>
  <c r="C67" i="3"/>
  <c r="E67" i="3" s="1"/>
  <c r="E66" i="2" l="1"/>
  <c r="D67" i="2" s="1"/>
  <c r="F67" i="2" s="1"/>
  <c r="G67" i="2"/>
  <c r="C68" i="2"/>
  <c r="C68" i="3"/>
  <c r="E68" i="3" s="1"/>
  <c r="E67" i="2" l="1"/>
  <c r="D68" i="2" s="1"/>
  <c r="F68" i="2" s="1"/>
  <c r="G68" i="2"/>
  <c r="C69" i="2"/>
  <c r="C69" i="3"/>
  <c r="E69" i="3" s="1"/>
  <c r="E68" i="2" l="1"/>
  <c r="D69" i="2" s="1"/>
  <c r="F69" i="2" s="1"/>
  <c r="G69" i="2"/>
  <c r="C70" i="2"/>
  <c r="C70" i="3"/>
  <c r="E70" i="3" s="1"/>
  <c r="E69" i="2" l="1"/>
  <c r="D70" i="2" s="1"/>
  <c r="F70" i="2" s="1"/>
  <c r="G70" i="2"/>
  <c r="C71" i="2"/>
  <c r="C71" i="3"/>
  <c r="E71" i="3" s="1"/>
  <c r="E70" i="2" l="1"/>
  <c r="D71" i="2" s="1"/>
  <c r="F71" i="2" s="1"/>
  <c r="G71" i="2"/>
  <c r="C72" i="2"/>
  <c r="C72" i="3"/>
  <c r="E72" i="3" s="1"/>
  <c r="E71" i="2" l="1"/>
  <c r="D72" i="2" s="1"/>
  <c r="F72" i="2" s="1"/>
  <c r="G72" i="2"/>
  <c r="C73" i="2"/>
  <c r="C73" i="3"/>
  <c r="E73" i="3" s="1"/>
  <c r="E72" i="2" l="1"/>
  <c r="D73" i="2" s="1"/>
  <c r="F73" i="2" s="1"/>
  <c r="G73" i="2"/>
  <c r="C74" i="2"/>
  <c r="C74" i="3"/>
  <c r="E74" i="3" s="1"/>
  <c r="E73" i="2" l="1"/>
  <c r="D74" i="2" s="1"/>
  <c r="F74" i="2" s="1"/>
  <c r="G74" i="2"/>
  <c r="C75" i="2"/>
  <c r="C75" i="3"/>
  <c r="E75" i="3" s="1"/>
  <c r="E74" i="2" l="1"/>
  <c r="D75" i="2" s="1"/>
  <c r="F75" i="2" s="1"/>
  <c r="G75" i="2"/>
  <c r="C76" i="2"/>
  <c r="C76" i="3"/>
  <c r="E76" i="3" s="1"/>
  <c r="E75" i="2" l="1"/>
  <c r="D76" i="2" s="1"/>
  <c r="F76" i="2" s="1"/>
  <c r="G76" i="2"/>
  <c r="C77" i="2"/>
  <c r="C77" i="3"/>
  <c r="E77" i="3" s="1"/>
  <c r="E76" i="2" l="1"/>
  <c r="D77" i="2" s="1"/>
  <c r="F77" i="2" s="1"/>
  <c r="G77" i="2"/>
  <c r="C78" i="2"/>
  <c r="C78" i="3"/>
  <c r="E78" i="3" s="1"/>
  <c r="E77" i="2" l="1"/>
  <c r="D78" i="2" s="1"/>
  <c r="F78" i="2" s="1"/>
  <c r="G78" i="2"/>
  <c r="C79" i="2"/>
  <c r="C79" i="3"/>
  <c r="E79" i="3" s="1"/>
  <c r="E78" i="2" l="1"/>
  <c r="D79" i="2" s="1"/>
  <c r="F79" i="2" s="1"/>
  <c r="G79" i="2"/>
  <c r="C80" i="2"/>
  <c r="C80" i="3"/>
  <c r="E80" i="3" s="1"/>
  <c r="E79" i="2" l="1"/>
  <c r="D80" i="2" s="1"/>
  <c r="F80" i="2" s="1"/>
  <c r="G80" i="2"/>
  <c r="C81" i="2"/>
  <c r="C81" i="3"/>
  <c r="E81" i="3" s="1"/>
  <c r="E80" i="2" l="1"/>
  <c r="D81" i="2" s="1"/>
  <c r="F81" i="2" s="1"/>
  <c r="G81" i="2"/>
  <c r="C82" i="2"/>
  <c r="C82" i="3"/>
  <c r="E82" i="3" s="1"/>
  <c r="E81" i="2" l="1"/>
  <c r="D82" i="2" s="1"/>
  <c r="F82" i="2" s="1"/>
  <c r="G82" i="2"/>
  <c r="C83" i="2"/>
  <c r="C83" i="3"/>
  <c r="E83" i="3" s="1"/>
  <c r="E82" i="2" l="1"/>
  <c r="D83" i="2" s="1"/>
  <c r="F83" i="2" s="1"/>
  <c r="G83" i="2"/>
  <c r="C84" i="2"/>
  <c r="C84" i="3"/>
  <c r="E84" i="3" s="1"/>
  <c r="E83" i="2" l="1"/>
  <c r="D84" i="2" s="1"/>
  <c r="F84" i="2" s="1"/>
  <c r="G84" i="2"/>
  <c r="C85" i="2"/>
  <c r="C85" i="3"/>
  <c r="E85" i="3" s="1"/>
  <c r="E84" i="2" l="1"/>
  <c r="D85" i="2" s="1"/>
  <c r="F85" i="2" s="1"/>
  <c r="G85" i="2"/>
  <c r="C86" i="2"/>
  <c r="C86" i="3"/>
  <c r="E86" i="3" s="1"/>
  <c r="E85" i="2" l="1"/>
  <c r="D86" i="2" s="1"/>
  <c r="F86" i="2" s="1"/>
  <c r="G86" i="2"/>
  <c r="C87" i="2"/>
  <c r="C87" i="3"/>
  <c r="E87" i="3" s="1"/>
  <c r="E86" i="2" l="1"/>
  <c r="D87" i="2" s="1"/>
  <c r="F87" i="2" s="1"/>
  <c r="G87" i="2"/>
  <c r="C88" i="2"/>
  <c r="C88" i="3"/>
  <c r="E88" i="3" s="1"/>
  <c r="E87" i="2" l="1"/>
  <c r="D88" i="2" s="1"/>
  <c r="F88" i="2" s="1"/>
  <c r="G88" i="2"/>
  <c r="C89" i="2"/>
  <c r="C89" i="3"/>
  <c r="E89" i="3" s="1"/>
  <c r="E88" i="2" l="1"/>
  <c r="D89" i="2" s="1"/>
  <c r="F89" i="2" s="1"/>
  <c r="G89" i="2"/>
  <c r="C90" i="2"/>
  <c r="C90" i="3"/>
  <c r="E90" i="3" s="1"/>
  <c r="E89" i="2" l="1"/>
  <c r="D90" i="2" s="1"/>
  <c r="F90" i="2" s="1"/>
  <c r="G90" i="2"/>
  <c r="C91" i="2"/>
  <c r="C91" i="3"/>
  <c r="E91" i="3" s="1"/>
  <c r="E90" i="2" l="1"/>
  <c r="D91" i="2" s="1"/>
  <c r="F91" i="2" s="1"/>
  <c r="G91" i="2"/>
  <c r="C92" i="2"/>
  <c r="C92" i="3"/>
  <c r="E92" i="3" s="1"/>
  <c r="E91" i="2" l="1"/>
  <c r="D92" i="2" s="1"/>
  <c r="F92" i="2" s="1"/>
  <c r="G92" i="2"/>
  <c r="C93" i="2"/>
  <c r="C93" i="3"/>
  <c r="E93" i="3" s="1"/>
  <c r="E92" i="2" l="1"/>
  <c r="D93" i="2" s="1"/>
  <c r="F93" i="2" s="1"/>
  <c r="G93" i="2"/>
  <c r="C94" i="2"/>
  <c r="C94" i="3"/>
  <c r="E94" i="3" s="1"/>
  <c r="E93" i="2" l="1"/>
  <c r="D94" i="2" s="1"/>
  <c r="F94" i="2" s="1"/>
  <c r="G94" i="2"/>
  <c r="C95" i="2"/>
  <c r="C95" i="3"/>
  <c r="E95" i="3" s="1"/>
  <c r="E94" i="2" l="1"/>
  <c r="D95" i="2" s="1"/>
  <c r="F95" i="2" s="1"/>
  <c r="G95" i="2"/>
  <c r="C96" i="2"/>
  <c r="C96" i="3"/>
  <c r="E96" i="3" s="1"/>
  <c r="E95" i="2" l="1"/>
  <c r="D96" i="2" s="1"/>
  <c r="F96" i="2" s="1"/>
  <c r="G96" i="2"/>
  <c r="C97" i="2"/>
  <c r="C97" i="3"/>
  <c r="E97" i="3" s="1"/>
  <c r="E96" i="2" l="1"/>
  <c r="D97" i="2" s="1"/>
  <c r="F97" i="2" s="1"/>
  <c r="G97" i="2"/>
  <c r="C98" i="2"/>
  <c r="C98" i="3"/>
  <c r="E98" i="3" s="1"/>
  <c r="E97" i="2" l="1"/>
  <c r="D98" i="2" s="1"/>
  <c r="F98" i="2" s="1"/>
  <c r="G98" i="2"/>
  <c r="C99" i="2"/>
  <c r="C99" i="3"/>
  <c r="E99" i="3" s="1"/>
  <c r="E98" i="2" l="1"/>
  <c r="D99" i="2" s="1"/>
  <c r="F99" i="2" s="1"/>
  <c r="G99" i="2"/>
  <c r="C100" i="2"/>
  <c r="C100" i="3"/>
  <c r="E100" i="3" s="1"/>
  <c r="E99" i="2" l="1"/>
  <c r="D100" i="2" s="1"/>
  <c r="F100" i="2" s="1"/>
  <c r="G100" i="2"/>
  <c r="C101" i="2"/>
  <c r="C101" i="3"/>
  <c r="E101" i="3" s="1"/>
  <c r="E100" i="2" l="1"/>
  <c r="D101" i="2" s="1"/>
  <c r="F101" i="2" s="1"/>
  <c r="G101" i="2"/>
  <c r="C102" i="2"/>
  <c r="C102" i="3"/>
  <c r="E102" i="3" s="1"/>
  <c r="E101" i="2" l="1"/>
  <c r="D102" i="2" s="1"/>
  <c r="F102" i="2" s="1"/>
  <c r="G102" i="2"/>
  <c r="C103" i="2"/>
  <c r="C103" i="3"/>
  <c r="E103" i="3" s="1"/>
  <c r="E102" i="2" l="1"/>
  <c r="D103" i="2" s="1"/>
  <c r="F103" i="2" s="1"/>
  <c r="G103" i="2"/>
  <c r="C104" i="2"/>
  <c r="C104" i="3"/>
  <c r="E104" i="3" s="1"/>
  <c r="E103" i="2" l="1"/>
  <c r="D104" i="2" s="1"/>
  <c r="F104" i="2" s="1"/>
  <c r="G104" i="2"/>
  <c r="C105" i="2"/>
  <c r="C105" i="3"/>
  <c r="E105" i="3" s="1"/>
  <c r="E104" i="2" l="1"/>
  <c r="D105" i="2" s="1"/>
  <c r="F105" i="2" s="1"/>
  <c r="G105" i="2"/>
  <c r="C106" i="2"/>
  <c r="C106" i="3"/>
  <c r="E106" i="3" s="1"/>
  <c r="E105" i="2" l="1"/>
  <c r="D106" i="2" s="1"/>
  <c r="F106" i="2" s="1"/>
  <c r="G106" i="2"/>
  <c r="C107" i="2"/>
  <c r="C107" i="3"/>
  <c r="E107" i="3" s="1"/>
  <c r="E106" i="2" l="1"/>
  <c r="D107" i="2" s="1"/>
  <c r="F107" i="2" s="1"/>
  <c r="G107" i="2"/>
  <c r="C108" i="2"/>
  <c r="C108" i="3"/>
  <c r="E108" i="3" s="1"/>
  <c r="E107" i="2" l="1"/>
  <c r="D108" i="2" s="1"/>
  <c r="F108" i="2" s="1"/>
  <c r="G108" i="2"/>
  <c r="C109" i="2"/>
  <c r="C109" i="3"/>
  <c r="E109" i="3" s="1"/>
  <c r="E108" i="2" l="1"/>
  <c r="D109" i="2" s="1"/>
  <c r="F109" i="2" s="1"/>
  <c r="G109" i="2"/>
  <c r="C110" i="2"/>
  <c r="C110" i="3"/>
  <c r="E110" i="3" s="1"/>
  <c r="E109" i="2" l="1"/>
  <c r="D110" i="2" s="1"/>
  <c r="F110" i="2" s="1"/>
  <c r="G110" i="2"/>
  <c r="C111" i="2"/>
  <c r="C111" i="3"/>
  <c r="E111" i="3" s="1"/>
  <c r="E110" i="2" l="1"/>
  <c r="D111" i="2" s="1"/>
  <c r="F111" i="2" s="1"/>
  <c r="G111" i="2"/>
  <c r="C112" i="2"/>
  <c r="C112" i="3"/>
  <c r="E112" i="3" s="1"/>
  <c r="E111" i="2" l="1"/>
  <c r="D112" i="2" s="1"/>
  <c r="F112" i="2" s="1"/>
  <c r="G112" i="2"/>
  <c r="C113" i="2"/>
  <c r="C113" i="3"/>
  <c r="E113" i="3" s="1"/>
  <c r="E112" i="2" l="1"/>
  <c r="D113" i="2" s="1"/>
  <c r="F113" i="2" s="1"/>
  <c r="G113" i="2"/>
  <c r="C114" i="2"/>
  <c r="C114" i="3"/>
  <c r="E114" i="3" s="1"/>
  <c r="E113" i="2" l="1"/>
  <c r="D114" i="2" s="1"/>
  <c r="F114" i="2" s="1"/>
  <c r="G114" i="2"/>
  <c r="C115" i="2"/>
  <c r="C115" i="3"/>
  <c r="E115" i="3" s="1"/>
  <c r="E114" i="2" l="1"/>
  <c r="D115" i="2" s="1"/>
  <c r="F115" i="2" s="1"/>
  <c r="G115" i="2"/>
  <c r="C116" i="2"/>
  <c r="C116" i="3"/>
  <c r="E116" i="3" s="1"/>
  <c r="E115" i="2" l="1"/>
  <c r="D116" i="2" s="1"/>
  <c r="F116" i="2" s="1"/>
  <c r="G116" i="2"/>
  <c r="C117" i="2"/>
  <c r="C117" i="3"/>
  <c r="E117" i="3" s="1"/>
  <c r="E116" i="2" l="1"/>
  <c r="D117" i="2" s="1"/>
  <c r="F117" i="2" s="1"/>
  <c r="G117" i="2"/>
  <c r="C118" i="2"/>
  <c r="C118" i="3"/>
  <c r="E118" i="3" s="1"/>
  <c r="E117" i="2" l="1"/>
  <c r="D118" i="2" s="1"/>
  <c r="F118" i="2" s="1"/>
  <c r="G118" i="2"/>
  <c r="C119" i="2"/>
  <c r="C119" i="3"/>
  <c r="E119" i="3" s="1"/>
  <c r="E118" i="2" l="1"/>
  <c r="D119" i="2" s="1"/>
  <c r="F119" i="2" s="1"/>
  <c r="G119" i="2"/>
  <c r="C120" i="2"/>
  <c r="C120" i="3"/>
  <c r="E120" i="3" s="1"/>
  <c r="E119" i="2" l="1"/>
  <c r="D120" i="2" s="1"/>
  <c r="F120" i="2" s="1"/>
  <c r="G120" i="2"/>
  <c r="C121" i="2"/>
  <c r="C121" i="3"/>
  <c r="E121" i="3" s="1"/>
  <c r="E120" i="2" l="1"/>
  <c r="D121" i="2" s="1"/>
  <c r="F121" i="2" s="1"/>
  <c r="G121" i="2"/>
  <c r="C122" i="2"/>
  <c r="C122" i="3"/>
  <c r="E122" i="3" s="1"/>
  <c r="E121" i="2" l="1"/>
  <c r="D122" i="2" s="1"/>
  <c r="F122" i="2" s="1"/>
  <c r="G122" i="2"/>
  <c r="C123" i="2"/>
  <c r="C123" i="3"/>
  <c r="E123" i="3" s="1"/>
  <c r="E122" i="2" l="1"/>
  <c r="D123" i="2" s="1"/>
  <c r="F123" i="2" s="1"/>
  <c r="G123" i="2"/>
  <c r="C124" i="2"/>
  <c r="C124" i="3"/>
  <c r="E124" i="3" s="1"/>
  <c r="E123" i="2" l="1"/>
  <c r="D124" i="2" s="1"/>
  <c r="F124" i="2" s="1"/>
  <c r="G124" i="2"/>
  <c r="C125" i="2"/>
  <c r="C125" i="3"/>
  <c r="E125" i="3" s="1"/>
  <c r="E124" i="2" l="1"/>
  <c r="D125" i="2" s="1"/>
  <c r="F125" i="2" s="1"/>
  <c r="G125" i="2"/>
  <c r="C126" i="2"/>
  <c r="C126" i="3"/>
  <c r="E126" i="3" s="1"/>
  <c r="E125" i="2" l="1"/>
  <c r="D126" i="2" s="1"/>
  <c r="F126" i="2" s="1"/>
  <c r="G126" i="2"/>
  <c r="C127" i="2"/>
  <c r="C127" i="3"/>
  <c r="E127" i="3" s="1"/>
  <c r="E126" i="2" l="1"/>
  <c r="D127" i="2" s="1"/>
  <c r="F127" i="2" s="1"/>
  <c r="G127" i="2"/>
  <c r="C128" i="2"/>
  <c r="C128" i="3"/>
  <c r="E128" i="3" s="1"/>
  <c r="E127" i="2" l="1"/>
  <c r="D128" i="2" s="1"/>
  <c r="F128" i="2" s="1"/>
  <c r="G128" i="2"/>
  <c r="C129" i="2"/>
  <c r="C129" i="3"/>
  <c r="E129" i="3" s="1"/>
  <c r="E128" i="2" l="1"/>
  <c r="D129" i="2" s="1"/>
  <c r="F129" i="2" s="1"/>
  <c r="G129" i="2"/>
  <c r="C130" i="2"/>
  <c r="C130" i="3"/>
  <c r="E130" i="3" s="1"/>
  <c r="E129" i="2" l="1"/>
  <c r="D130" i="2" s="1"/>
  <c r="F130" i="2" s="1"/>
  <c r="G130" i="2"/>
  <c r="C131" i="2"/>
  <c r="C131" i="3"/>
  <c r="E131" i="3" s="1"/>
  <c r="E130" i="2" l="1"/>
  <c r="D131" i="2" s="1"/>
  <c r="F131" i="2" s="1"/>
  <c r="G131" i="2"/>
  <c r="C132" i="2"/>
  <c r="C132" i="3"/>
  <c r="E132" i="3" s="1"/>
  <c r="E131" i="2" l="1"/>
  <c r="D132" i="2" s="1"/>
  <c r="F132" i="2" s="1"/>
  <c r="G132" i="2"/>
  <c r="C133" i="2"/>
  <c r="C133" i="3"/>
  <c r="E133" i="3" s="1"/>
  <c r="E132" i="2" l="1"/>
  <c r="D133" i="2" s="1"/>
  <c r="F133" i="2" s="1"/>
  <c r="G133" i="2"/>
  <c r="C134" i="2"/>
  <c r="C134" i="3"/>
  <c r="E134" i="3" s="1"/>
  <c r="E133" i="2" l="1"/>
  <c r="D134" i="2" s="1"/>
  <c r="F134" i="2" s="1"/>
  <c r="G134" i="2"/>
  <c r="C135" i="2"/>
  <c r="C135" i="3"/>
  <c r="E135" i="3" s="1"/>
  <c r="E134" i="2" l="1"/>
  <c r="D135" i="2" s="1"/>
  <c r="F135" i="2" s="1"/>
  <c r="G135" i="2"/>
  <c r="C136" i="2"/>
  <c r="C136" i="3"/>
  <c r="E136" i="3" s="1"/>
  <c r="E135" i="2" l="1"/>
  <c r="D136" i="2" s="1"/>
  <c r="F136" i="2" s="1"/>
  <c r="G136" i="2"/>
  <c r="C137" i="2"/>
  <c r="C137" i="3"/>
  <c r="E137" i="3" s="1"/>
  <c r="E136" i="2" l="1"/>
  <c r="D137" i="2" s="1"/>
  <c r="F137" i="2" s="1"/>
  <c r="G137" i="2"/>
  <c r="C138" i="2"/>
  <c r="C138" i="3"/>
  <c r="E138" i="3" s="1"/>
  <c r="E137" i="2" l="1"/>
  <c r="D138" i="2" s="1"/>
  <c r="F138" i="2" s="1"/>
  <c r="G138" i="2"/>
  <c r="C139" i="2"/>
  <c r="C139" i="3"/>
  <c r="E139" i="3" s="1"/>
  <c r="E138" i="2" l="1"/>
  <c r="D139" i="2" s="1"/>
  <c r="F139" i="2" s="1"/>
  <c r="G139" i="2"/>
  <c r="C140" i="2"/>
  <c r="C140" i="3"/>
  <c r="E140" i="3" s="1"/>
  <c r="E139" i="2" l="1"/>
  <c r="D140" i="2" s="1"/>
  <c r="F140" i="2" s="1"/>
  <c r="G140" i="2"/>
  <c r="C141" i="2"/>
  <c r="C141" i="3"/>
  <c r="E141" i="3" s="1"/>
  <c r="E140" i="2" l="1"/>
  <c r="D141" i="2" s="1"/>
  <c r="F141" i="2" s="1"/>
  <c r="G141" i="2"/>
  <c r="C142" i="2"/>
  <c r="C142" i="3"/>
  <c r="E142" i="3" s="1"/>
  <c r="E141" i="2" l="1"/>
  <c r="D142" i="2" s="1"/>
  <c r="F142" i="2" s="1"/>
  <c r="G142" i="2"/>
  <c r="C143" i="2"/>
  <c r="C143" i="3"/>
  <c r="E143" i="3" s="1"/>
  <c r="E142" i="2" l="1"/>
  <c r="D143" i="2" s="1"/>
  <c r="F143" i="2" s="1"/>
  <c r="G143" i="2"/>
  <c r="C144" i="2"/>
  <c r="C144" i="3"/>
  <c r="E144" i="3" s="1"/>
  <c r="E143" i="2" l="1"/>
  <c r="D144" i="2" s="1"/>
  <c r="F144" i="2" s="1"/>
  <c r="G144" i="2"/>
  <c r="C145" i="2"/>
  <c r="C145" i="3"/>
  <c r="E145" i="3" s="1"/>
  <c r="E144" i="2" l="1"/>
  <c r="D145" i="2" s="1"/>
  <c r="F145" i="2" s="1"/>
  <c r="G145" i="2"/>
  <c r="C146" i="2"/>
  <c r="C146" i="3"/>
  <c r="E146" i="3" s="1"/>
  <c r="E145" i="2" l="1"/>
  <c r="D146" i="2" s="1"/>
  <c r="F146" i="2" s="1"/>
  <c r="G146" i="2"/>
  <c r="C147" i="2"/>
  <c r="C147" i="3"/>
  <c r="E147" i="3" s="1"/>
  <c r="E146" i="2" l="1"/>
  <c r="D147" i="2" s="1"/>
  <c r="F147" i="2" s="1"/>
  <c r="G147" i="2"/>
  <c r="C148" i="2"/>
  <c r="C148" i="3"/>
  <c r="E148" i="3" s="1"/>
  <c r="E147" i="2" l="1"/>
  <c r="D148" i="2" s="1"/>
  <c r="F148" i="2" s="1"/>
  <c r="G148" i="2"/>
  <c r="C149" i="2"/>
  <c r="C149" i="3"/>
  <c r="E149" i="3" s="1"/>
  <c r="E148" i="2" l="1"/>
  <c r="D149" i="2" s="1"/>
  <c r="F149" i="2" s="1"/>
  <c r="G149" i="2"/>
  <c r="C150" i="2"/>
  <c r="C150" i="3"/>
  <c r="E150" i="3" s="1"/>
  <c r="E149" i="2" l="1"/>
  <c r="D150" i="2" s="1"/>
  <c r="F150" i="2" s="1"/>
  <c r="G150" i="2"/>
  <c r="C151" i="2"/>
  <c r="C151" i="3"/>
  <c r="E151" i="3" s="1"/>
  <c r="E150" i="2" l="1"/>
  <c r="D151" i="2" s="1"/>
  <c r="F151" i="2" s="1"/>
  <c r="G151" i="2"/>
  <c r="C152" i="2"/>
  <c r="C152" i="3"/>
  <c r="E152" i="3" s="1"/>
  <c r="E151" i="2" l="1"/>
  <c r="D152" i="2" s="1"/>
  <c r="F152" i="2" s="1"/>
  <c r="G152" i="2"/>
  <c r="C153" i="2"/>
  <c r="C153" i="3"/>
  <c r="E153" i="3" s="1"/>
  <c r="E152" i="2" l="1"/>
  <c r="D153" i="2" s="1"/>
  <c r="F153" i="2" s="1"/>
  <c r="G153" i="2"/>
  <c r="C154" i="2"/>
  <c r="C154" i="3"/>
  <c r="E154" i="3" s="1"/>
  <c r="E153" i="2" l="1"/>
  <c r="D154" i="2" s="1"/>
  <c r="F154" i="2" s="1"/>
  <c r="G154" i="2"/>
  <c r="C155" i="2"/>
  <c r="C155" i="3"/>
  <c r="E155" i="3" s="1"/>
  <c r="E154" i="2" l="1"/>
  <c r="D155" i="2" s="1"/>
  <c r="F155" i="2" s="1"/>
  <c r="G155" i="2"/>
  <c r="C156" i="2"/>
  <c r="C156" i="3"/>
  <c r="E156" i="3" s="1"/>
  <c r="E155" i="2" l="1"/>
  <c r="D156" i="2" s="1"/>
  <c r="F156" i="2" s="1"/>
  <c r="G156" i="2"/>
  <c r="C157" i="2"/>
  <c r="C157" i="3"/>
  <c r="E157" i="3" s="1"/>
  <c r="E156" i="2" l="1"/>
  <c r="D157" i="2" s="1"/>
  <c r="F157" i="2" s="1"/>
  <c r="G157" i="2"/>
  <c r="C158" i="2"/>
  <c r="C158" i="3"/>
  <c r="E158" i="3" s="1"/>
  <c r="E157" i="2" l="1"/>
  <c r="D158" i="2" s="1"/>
  <c r="F158" i="2" s="1"/>
  <c r="G158" i="2"/>
  <c r="C159" i="2"/>
  <c r="C159" i="3"/>
  <c r="E159" i="3" s="1"/>
  <c r="E158" i="2" l="1"/>
  <c r="D159" i="2" s="1"/>
  <c r="F159" i="2" s="1"/>
  <c r="G159" i="2"/>
  <c r="C160" i="2"/>
  <c r="C160" i="3"/>
  <c r="E160" i="3" s="1"/>
  <c r="E159" i="2" l="1"/>
  <c r="D160" i="2" s="1"/>
  <c r="F160" i="2" s="1"/>
  <c r="G160" i="2"/>
  <c r="C161" i="2"/>
  <c r="C161" i="3"/>
  <c r="E161" i="3" s="1"/>
  <c r="E160" i="2" l="1"/>
  <c r="D161" i="2" s="1"/>
  <c r="F161" i="2" s="1"/>
  <c r="G161" i="2"/>
  <c r="C162" i="2"/>
  <c r="C162" i="3"/>
  <c r="E162" i="3" s="1"/>
  <c r="E161" i="2" l="1"/>
  <c r="D162" i="2" s="1"/>
  <c r="F162" i="2" s="1"/>
  <c r="G162" i="2"/>
  <c r="C163" i="2"/>
  <c r="C163" i="3"/>
  <c r="E163" i="3" s="1"/>
  <c r="E162" i="2" l="1"/>
  <c r="D163" i="2" s="1"/>
  <c r="F163" i="2" s="1"/>
  <c r="G163" i="2"/>
  <c r="C164" i="2"/>
  <c r="C164" i="3"/>
  <c r="E164" i="3" s="1"/>
  <c r="E163" i="2" l="1"/>
  <c r="D164" i="2" s="1"/>
  <c r="F164" i="2" s="1"/>
  <c r="G164" i="2"/>
  <c r="C165" i="2"/>
  <c r="C165" i="3"/>
  <c r="E165" i="3" s="1"/>
  <c r="E164" i="2" l="1"/>
  <c r="D165" i="2" s="1"/>
  <c r="F165" i="2" s="1"/>
  <c r="G165" i="2"/>
  <c r="C166" i="2"/>
  <c r="C166" i="3"/>
  <c r="E166" i="3" s="1"/>
  <c r="E165" i="2" l="1"/>
  <c r="D166" i="2" s="1"/>
  <c r="F166" i="2" s="1"/>
  <c r="G166" i="2"/>
  <c r="C167" i="2"/>
  <c r="C167" i="3"/>
  <c r="E167" i="3" s="1"/>
  <c r="E166" i="2" l="1"/>
  <c r="D167" i="2" s="1"/>
  <c r="F167" i="2" s="1"/>
  <c r="G167" i="2"/>
  <c r="C168" i="2"/>
  <c r="C168" i="3"/>
  <c r="E168" i="3" s="1"/>
  <c r="E167" i="2" l="1"/>
  <c r="D168" i="2" s="1"/>
  <c r="F168" i="2" s="1"/>
  <c r="G168" i="2"/>
  <c r="C169" i="2"/>
  <c r="C169" i="3"/>
  <c r="E169" i="3" s="1"/>
  <c r="E168" i="2" l="1"/>
  <c r="D169" i="2" s="1"/>
  <c r="F169" i="2" s="1"/>
  <c r="G169" i="2"/>
  <c r="C170" i="2"/>
  <c r="C170" i="3"/>
  <c r="E170" i="3" s="1"/>
  <c r="E169" i="2" l="1"/>
  <c r="D170" i="2" s="1"/>
  <c r="F170" i="2" s="1"/>
  <c r="G170" i="2"/>
  <c r="C171" i="2"/>
  <c r="C171" i="3"/>
  <c r="E171" i="3" s="1"/>
  <c r="E170" i="2" l="1"/>
  <c r="D171" i="2" s="1"/>
  <c r="F171" i="2" s="1"/>
  <c r="G171" i="2"/>
  <c r="C172" i="2"/>
  <c r="C172" i="3"/>
  <c r="E172" i="3" s="1"/>
  <c r="E171" i="2" l="1"/>
  <c r="D172" i="2" s="1"/>
  <c r="F172" i="2" s="1"/>
  <c r="G172" i="2"/>
  <c r="C173" i="2"/>
  <c r="C173" i="3"/>
  <c r="E173" i="3" s="1"/>
  <c r="E172" i="2" l="1"/>
  <c r="D173" i="2" s="1"/>
  <c r="F173" i="2" s="1"/>
  <c r="G173" i="2"/>
  <c r="C174" i="2"/>
  <c r="C174" i="3"/>
  <c r="E174" i="3" s="1"/>
  <c r="E173" i="2" l="1"/>
  <c r="D174" i="2" s="1"/>
  <c r="F174" i="2" s="1"/>
  <c r="G174" i="2"/>
  <c r="C175" i="2"/>
  <c r="C175" i="3"/>
  <c r="E175" i="3" s="1"/>
  <c r="E174" i="2" l="1"/>
  <c r="D175" i="2" s="1"/>
  <c r="F175" i="2" s="1"/>
  <c r="G175" i="2"/>
  <c r="C176" i="2"/>
  <c r="C176" i="3"/>
  <c r="E176" i="3" s="1"/>
  <c r="E175" i="2" l="1"/>
  <c r="D176" i="2" s="1"/>
  <c r="F176" i="2" s="1"/>
  <c r="G176" i="2"/>
  <c r="C177" i="2"/>
  <c r="C177" i="3"/>
  <c r="E177" i="3" s="1"/>
  <c r="E176" i="2" l="1"/>
  <c r="D177" i="2" s="1"/>
  <c r="F177" i="2" s="1"/>
  <c r="G177" i="2"/>
  <c r="C178" i="2"/>
  <c r="C178" i="3"/>
  <c r="E178" i="3" s="1"/>
  <c r="E177" i="2" l="1"/>
  <c r="D178" i="2" s="1"/>
  <c r="F178" i="2" s="1"/>
  <c r="G178" i="2"/>
  <c r="C179" i="2"/>
  <c r="C179" i="3"/>
  <c r="E179" i="3" s="1"/>
  <c r="E178" i="2" l="1"/>
  <c r="D179" i="2" s="1"/>
  <c r="F179" i="2" s="1"/>
  <c r="G179" i="2"/>
  <c r="C180" i="2"/>
  <c r="C180" i="3"/>
  <c r="E180" i="3" s="1"/>
  <c r="E179" i="2" l="1"/>
  <c r="D180" i="2" s="1"/>
  <c r="F180" i="2" s="1"/>
  <c r="G180" i="2"/>
  <c r="C181" i="2"/>
  <c r="C181" i="3"/>
  <c r="E181" i="3" s="1"/>
  <c r="E180" i="2" l="1"/>
  <c r="D181" i="2" s="1"/>
  <c r="F181" i="2" s="1"/>
  <c r="G181" i="2"/>
  <c r="C182" i="2"/>
  <c r="C182" i="3"/>
  <c r="E182" i="3" s="1"/>
  <c r="E181" i="2" l="1"/>
  <c r="D182" i="2" s="1"/>
  <c r="F182" i="2" s="1"/>
  <c r="G182" i="2"/>
  <c r="C183" i="2"/>
  <c r="C183" i="3"/>
  <c r="E183" i="3" s="1"/>
  <c r="E182" i="2" l="1"/>
  <c r="D183" i="2" s="1"/>
  <c r="F183" i="2" s="1"/>
  <c r="G183" i="2"/>
  <c r="C184" i="2"/>
  <c r="C184" i="3"/>
  <c r="E184" i="3" s="1"/>
  <c r="E183" i="2" l="1"/>
  <c r="D184" i="2" s="1"/>
  <c r="F184" i="2" s="1"/>
  <c r="G184" i="2"/>
  <c r="C185" i="2"/>
  <c r="C185" i="3"/>
  <c r="E185" i="3" s="1"/>
  <c r="E184" i="2" l="1"/>
  <c r="D185" i="2" s="1"/>
  <c r="F185" i="2" s="1"/>
  <c r="G185" i="2"/>
  <c r="C186" i="2"/>
  <c r="C186" i="3"/>
  <c r="E186" i="3" s="1"/>
  <c r="E185" i="2" l="1"/>
  <c r="D186" i="2" s="1"/>
  <c r="F186" i="2" s="1"/>
  <c r="G186" i="2"/>
  <c r="C187" i="2"/>
  <c r="C187" i="3"/>
  <c r="E187" i="3" s="1"/>
  <c r="E186" i="2" l="1"/>
  <c r="D187" i="2" s="1"/>
  <c r="F187" i="2" s="1"/>
  <c r="G187" i="2"/>
  <c r="C188" i="2"/>
  <c r="C188" i="3"/>
  <c r="E188" i="3" s="1"/>
  <c r="E187" i="2" l="1"/>
  <c r="D188" i="2" s="1"/>
  <c r="F188" i="2" s="1"/>
  <c r="G188" i="2"/>
  <c r="C189" i="2"/>
  <c r="C189" i="3"/>
  <c r="E189" i="3" s="1"/>
  <c r="E188" i="2" l="1"/>
  <c r="D189" i="2" s="1"/>
  <c r="F189" i="2" s="1"/>
  <c r="G189" i="2"/>
  <c r="C190" i="2"/>
  <c r="C190" i="3"/>
  <c r="E190" i="3" s="1"/>
  <c r="E189" i="2" l="1"/>
  <c r="D190" i="2" s="1"/>
  <c r="F190" i="2" s="1"/>
  <c r="G190" i="2"/>
  <c r="C191" i="2"/>
  <c r="C191" i="3"/>
  <c r="E191" i="3" s="1"/>
  <c r="E190" i="2" l="1"/>
  <c r="D191" i="2" s="1"/>
  <c r="F191" i="2" s="1"/>
  <c r="G191" i="2"/>
  <c r="C192" i="2"/>
  <c r="C192" i="3"/>
  <c r="E192" i="3" s="1"/>
  <c r="E191" i="2" l="1"/>
  <c r="D192" i="2" s="1"/>
  <c r="F192" i="2" s="1"/>
  <c r="G192" i="2"/>
  <c r="C193" i="2"/>
  <c r="C193" i="3"/>
  <c r="E193" i="3" s="1"/>
  <c r="E192" i="2" l="1"/>
  <c r="D193" i="2" s="1"/>
  <c r="F193" i="2" s="1"/>
  <c r="G193" i="2"/>
  <c r="C194" i="2"/>
  <c r="C194" i="3"/>
  <c r="E194" i="3" s="1"/>
  <c r="E193" i="2" l="1"/>
  <c r="D194" i="2" s="1"/>
  <c r="F194" i="2" s="1"/>
  <c r="G194" i="2"/>
  <c r="C195" i="2"/>
  <c r="C195" i="3"/>
  <c r="E195" i="3" s="1"/>
  <c r="E194" i="2" l="1"/>
  <c r="D195" i="2" s="1"/>
  <c r="F195" i="2" s="1"/>
  <c r="G195" i="2"/>
  <c r="C196" i="2"/>
  <c r="C196" i="3"/>
  <c r="E196" i="3" s="1"/>
  <c r="E195" i="2" l="1"/>
  <c r="D196" i="2" s="1"/>
  <c r="F196" i="2" s="1"/>
  <c r="G196" i="2"/>
  <c r="C197" i="2"/>
  <c r="C197" i="3"/>
  <c r="E197" i="3" s="1"/>
  <c r="E196" i="2" l="1"/>
  <c r="D197" i="2" s="1"/>
  <c r="F197" i="2" s="1"/>
  <c r="G197" i="2"/>
  <c r="C198" i="2"/>
  <c r="C198" i="3"/>
  <c r="E198" i="3" s="1"/>
  <c r="E197" i="2" l="1"/>
  <c r="D198" i="2" s="1"/>
  <c r="F198" i="2" s="1"/>
  <c r="G198" i="2"/>
  <c r="C199" i="2"/>
  <c r="C199" i="3"/>
  <c r="E199" i="3" s="1"/>
  <c r="E198" i="2" l="1"/>
  <c r="D199" i="2" s="1"/>
  <c r="F199" i="2" s="1"/>
  <c r="G199" i="2"/>
  <c r="C200" i="2"/>
  <c r="C200" i="3"/>
  <c r="E200" i="3" s="1"/>
  <c r="E199" i="2" l="1"/>
  <c r="D200" i="2" s="1"/>
  <c r="F200" i="2" s="1"/>
  <c r="G200" i="2"/>
  <c r="C201" i="2"/>
  <c r="C201" i="3"/>
  <c r="E201" i="3" s="1"/>
  <c r="E200" i="2" l="1"/>
  <c r="D201" i="2" s="1"/>
  <c r="F201" i="2" s="1"/>
  <c r="G201" i="2"/>
  <c r="C202" i="2"/>
  <c r="C202" i="3"/>
  <c r="E202" i="3" s="1"/>
  <c r="E201" i="2" l="1"/>
  <c r="D202" i="2" s="1"/>
  <c r="F202" i="2" s="1"/>
  <c r="G202" i="2"/>
  <c r="C203" i="2"/>
  <c r="C203" i="3"/>
  <c r="E203" i="3" s="1"/>
  <c r="E202" i="2" l="1"/>
  <c r="D203" i="2" s="1"/>
  <c r="F203" i="2" s="1"/>
  <c r="G203" i="2"/>
  <c r="C204" i="2"/>
  <c r="C204" i="3"/>
  <c r="E204" i="3" s="1"/>
  <c r="E203" i="2" l="1"/>
  <c r="D204" i="2" s="1"/>
  <c r="F204" i="2" s="1"/>
  <c r="G204" i="2"/>
  <c r="C205" i="2"/>
  <c r="C205" i="3"/>
  <c r="E205" i="3" s="1"/>
  <c r="E204" i="2" l="1"/>
  <c r="D205" i="2" s="1"/>
  <c r="F205" i="2" s="1"/>
  <c r="G205" i="2"/>
  <c r="C206" i="2"/>
  <c r="C206" i="3"/>
  <c r="E206" i="3" s="1"/>
  <c r="E205" i="2" l="1"/>
  <c r="D206" i="2" s="1"/>
  <c r="F206" i="2" s="1"/>
  <c r="G206" i="2"/>
  <c r="C207" i="2"/>
  <c r="C207" i="3"/>
  <c r="E207" i="3" s="1"/>
  <c r="E206" i="2" l="1"/>
  <c r="D207" i="2" s="1"/>
  <c r="F207" i="2" s="1"/>
  <c r="G207" i="2"/>
  <c r="C208" i="2"/>
  <c r="C208" i="3"/>
  <c r="E208" i="3" s="1"/>
  <c r="E207" i="2" l="1"/>
  <c r="D208" i="2" s="1"/>
  <c r="F208" i="2" s="1"/>
  <c r="G208" i="2"/>
  <c r="C209" i="2"/>
  <c r="C209" i="3"/>
  <c r="E209" i="3" s="1"/>
  <c r="E208" i="2" l="1"/>
  <c r="D209" i="2" s="1"/>
  <c r="F209" i="2" s="1"/>
  <c r="G209" i="2"/>
  <c r="C210" i="2"/>
  <c r="C210" i="3"/>
  <c r="E210" i="3" s="1"/>
  <c r="E209" i="2" l="1"/>
  <c r="D210" i="2" s="1"/>
  <c r="F210" i="2" s="1"/>
  <c r="G210" i="2"/>
  <c r="C211" i="2"/>
  <c r="C211" i="3"/>
  <c r="E211" i="3" s="1"/>
  <c r="E210" i="2" l="1"/>
  <c r="D211" i="2" s="1"/>
  <c r="F211" i="2" s="1"/>
  <c r="G211" i="2"/>
  <c r="C212" i="2"/>
  <c r="C212" i="3"/>
  <c r="E212" i="3" s="1"/>
  <c r="E211" i="2" l="1"/>
  <c r="D212" i="2" s="1"/>
  <c r="F212" i="2" s="1"/>
  <c r="G212" i="2"/>
  <c r="C213" i="2"/>
  <c r="C213" i="3"/>
  <c r="E213" i="3" s="1"/>
  <c r="E212" i="2" l="1"/>
  <c r="D213" i="2" s="1"/>
  <c r="F213" i="2" s="1"/>
  <c r="G213" i="2"/>
  <c r="C214" i="2"/>
  <c r="C214" i="3"/>
  <c r="E214" i="3" s="1"/>
  <c r="E213" i="2" l="1"/>
  <c r="D214" i="2" s="1"/>
  <c r="F214" i="2" s="1"/>
  <c r="G214" i="2"/>
  <c r="C215" i="2"/>
  <c r="C215" i="3"/>
  <c r="E215" i="3" s="1"/>
  <c r="E214" i="2" l="1"/>
  <c r="D215" i="2" s="1"/>
  <c r="F215" i="2" s="1"/>
  <c r="G215" i="2"/>
  <c r="C216" i="2"/>
  <c r="C216" i="3"/>
  <c r="E216" i="3" s="1"/>
  <c r="E215" i="2" l="1"/>
  <c r="D216" i="2" s="1"/>
  <c r="F216" i="2" s="1"/>
  <c r="G216" i="2"/>
  <c r="C217" i="2"/>
  <c r="C217" i="3"/>
  <c r="E217" i="3" s="1"/>
  <c r="E216" i="2" l="1"/>
  <c r="D217" i="2" s="1"/>
  <c r="F217" i="2" s="1"/>
  <c r="G217" i="2"/>
  <c r="C218" i="2"/>
  <c r="C218" i="3"/>
  <c r="E218" i="3" s="1"/>
  <c r="E217" i="2" l="1"/>
  <c r="D218" i="2" s="1"/>
  <c r="F218" i="2" s="1"/>
  <c r="G218" i="2"/>
  <c r="C219" i="2"/>
  <c r="C219" i="3"/>
  <c r="E219" i="3" s="1"/>
  <c r="E218" i="2" l="1"/>
  <c r="D219" i="2" s="1"/>
  <c r="F219" i="2" s="1"/>
  <c r="G219" i="2"/>
  <c r="C220" i="2"/>
  <c r="C220" i="3"/>
  <c r="E220" i="3" s="1"/>
  <c r="E219" i="2" l="1"/>
  <c r="D220" i="2" s="1"/>
  <c r="F220" i="2" s="1"/>
  <c r="G220" i="2"/>
  <c r="C221" i="2"/>
  <c r="C221" i="3"/>
  <c r="E221" i="3" s="1"/>
  <c r="E220" i="2" l="1"/>
  <c r="D221" i="2" s="1"/>
  <c r="F221" i="2" s="1"/>
  <c r="G221" i="2"/>
  <c r="C222" i="2"/>
  <c r="C222" i="3"/>
  <c r="E222" i="3" s="1"/>
  <c r="E221" i="2" l="1"/>
  <c r="D222" i="2" s="1"/>
  <c r="F222" i="2" s="1"/>
  <c r="G222" i="2"/>
  <c r="C223" i="2"/>
  <c r="C223" i="3"/>
  <c r="E223" i="3" s="1"/>
  <c r="E222" i="2" l="1"/>
  <c r="D223" i="2" s="1"/>
  <c r="F223" i="2" s="1"/>
  <c r="G223" i="2"/>
  <c r="C224" i="2"/>
  <c r="C224" i="3"/>
  <c r="E224" i="3" s="1"/>
  <c r="E223" i="2" l="1"/>
  <c r="D224" i="2" s="1"/>
  <c r="F224" i="2" s="1"/>
  <c r="G224" i="2"/>
  <c r="C225" i="2"/>
  <c r="C225" i="3"/>
  <c r="E225" i="3" s="1"/>
  <c r="E224" i="2" l="1"/>
  <c r="D225" i="2" s="1"/>
  <c r="F225" i="2" s="1"/>
  <c r="G225" i="2"/>
  <c r="C226" i="2"/>
  <c r="C226" i="3"/>
  <c r="E226" i="3" s="1"/>
  <c r="E225" i="2" l="1"/>
  <c r="D226" i="2" s="1"/>
  <c r="F226" i="2" s="1"/>
  <c r="G226" i="2"/>
  <c r="C227" i="2"/>
  <c r="C227" i="3"/>
  <c r="E227" i="3" s="1"/>
  <c r="E226" i="2" l="1"/>
  <c r="D227" i="2" s="1"/>
  <c r="F227" i="2" s="1"/>
  <c r="G227" i="2"/>
  <c r="C228" i="2"/>
  <c r="C228" i="3"/>
  <c r="E228" i="3" s="1"/>
  <c r="E227" i="2" l="1"/>
  <c r="D228" i="2" s="1"/>
  <c r="F228" i="2" s="1"/>
  <c r="G228" i="2"/>
  <c r="C229" i="2"/>
  <c r="C229" i="3"/>
  <c r="E229" i="3" s="1"/>
  <c r="E228" i="2" l="1"/>
  <c r="D229" i="2" s="1"/>
  <c r="F229" i="2" s="1"/>
  <c r="G229" i="2"/>
  <c r="C230" i="2"/>
  <c r="C230" i="3"/>
  <c r="E230" i="3" s="1"/>
  <c r="E229" i="2" l="1"/>
  <c r="D230" i="2" s="1"/>
  <c r="F230" i="2" s="1"/>
  <c r="G230" i="2"/>
  <c r="C231" i="2"/>
  <c r="C231" i="3"/>
  <c r="E231" i="3" s="1"/>
  <c r="E230" i="2" l="1"/>
  <c r="D231" i="2" s="1"/>
  <c r="F231" i="2" s="1"/>
  <c r="G231" i="2"/>
  <c r="C232" i="2"/>
  <c r="C232" i="3"/>
  <c r="E232" i="3" s="1"/>
  <c r="E231" i="2" l="1"/>
  <c r="D232" i="2" s="1"/>
  <c r="F232" i="2" s="1"/>
  <c r="G232" i="2"/>
  <c r="C233" i="2"/>
  <c r="C233" i="3"/>
  <c r="E233" i="3" s="1"/>
  <c r="E232" i="2" l="1"/>
  <c r="D233" i="2" s="1"/>
  <c r="F233" i="2" s="1"/>
  <c r="G233" i="2"/>
  <c r="C234" i="2"/>
  <c r="C234" i="3"/>
  <c r="E234" i="3" s="1"/>
  <c r="E233" i="2" l="1"/>
  <c r="D234" i="2" s="1"/>
  <c r="F234" i="2" s="1"/>
  <c r="G234" i="2"/>
  <c r="C235" i="2"/>
  <c r="C235" i="3"/>
  <c r="E235" i="3" s="1"/>
  <c r="E234" i="2" l="1"/>
  <c r="D235" i="2" s="1"/>
  <c r="F235" i="2" s="1"/>
  <c r="G235" i="2"/>
  <c r="C236" i="2"/>
  <c r="C236" i="3"/>
  <c r="E236" i="3" s="1"/>
  <c r="E235" i="2" l="1"/>
  <c r="D236" i="2" s="1"/>
  <c r="F236" i="2" s="1"/>
  <c r="G236" i="2"/>
  <c r="C237" i="2"/>
  <c r="C237" i="3"/>
  <c r="E237" i="3" s="1"/>
  <c r="E236" i="2" l="1"/>
  <c r="D237" i="2" s="1"/>
  <c r="F237" i="2" s="1"/>
  <c r="G237" i="2"/>
  <c r="C238" i="2"/>
  <c r="C238" i="3"/>
  <c r="E238" i="3" s="1"/>
  <c r="E237" i="2" l="1"/>
  <c r="D238" i="2" s="1"/>
  <c r="F238" i="2" s="1"/>
  <c r="G238" i="2"/>
  <c r="C239" i="2"/>
  <c r="C239" i="3"/>
  <c r="E239" i="3" s="1"/>
  <c r="E238" i="2" l="1"/>
  <c r="D239" i="2" s="1"/>
  <c r="F239" i="2" s="1"/>
  <c r="G239" i="2"/>
  <c r="C240" i="2"/>
  <c r="C240" i="3"/>
  <c r="E240" i="3" s="1"/>
  <c r="E239" i="2" l="1"/>
  <c r="D240" i="2" s="1"/>
  <c r="F240" i="2" s="1"/>
  <c r="G240" i="2"/>
  <c r="C241" i="2"/>
  <c r="C241" i="3"/>
  <c r="E241" i="3" s="1"/>
  <c r="E240" i="2" l="1"/>
  <c r="D241" i="2" s="1"/>
  <c r="F241" i="2" s="1"/>
  <c r="G241" i="2"/>
  <c r="C242" i="2"/>
  <c r="C242" i="3"/>
  <c r="E242" i="3" s="1"/>
  <c r="E241" i="2" l="1"/>
  <c r="D242" i="2" s="1"/>
  <c r="F242" i="2" s="1"/>
  <c r="G242" i="2"/>
  <c r="C243" i="2"/>
  <c r="C243" i="3"/>
  <c r="E243" i="3" s="1"/>
  <c r="E242" i="2" l="1"/>
  <c r="D243" i="2" s="1"/>
  <c r="F243" i="2" s="1"/>
  <c r="G243" i="2"/>
  <c r="C244" i="2"/>
  <c r="C244" i="3"/>
  <c r="E244" i="3" s="1"/>
  <c r="E243" i="2" l="1"/>
  <c r="D244" i="2" s="1"/>
  <c r="F244" i="2" s="1"/>
  <c r="G244" i="2"/>
  <c r="C245" i="2"/>
  <c r="C245" i="3"/>
  <c r="E245" i="3" s="1"/>
  <c r="E244" i="2" l="1"/>
  <c r="D245" i="2" s="1"/>
  <c r="F245" i="2" s="1"/>
  <c r="G245" i="2"/>
  <c r="C246" i="2"/>
  <c r="C246" i="3"/>
  <c r="E246" i="3" s="1"/>
  <c r="E245" i="2" l="1"/>
  <c r="D246" i="2" s="1"/>
  <c r="F246" i="2" s="1"/>
  <c r="G246" i="2"/>
  <c r="C247" i="2"/>
  <c r="C247" i="3"/>
  <c r="E247" i="3" s="1"/>
  <c r="E246" i="2" l="1"/>
  <c r="D247" i="2" s="1"/>
  <c r="F247" i="2" s="1"/>
  <c r="G247" i="2"/>
  <c r="C248" i="2"/>
  <c r="C248" i="3"/>
  <c r="E248" i="3" s="1"/>
  <c r="E247" i="2" l="1"/>
  <c r="D248" i="2" s="1"/>
  <c r="F248" i="2" s="1"/>
  <c r="G248" i="2"/>
  <c r="C249" i="2"/>
  <c r="C249" i="3"/>
  <c r="E249" i="3" s="1"/>
  <c r="E248" i="2" l="1"/>
  <c r="D249" i="2" s="1"/>
  <c r="F249" i="2" s="1"/>
  <c r="G249" i="2"/>
  <c r="C250" i="2"/>
  <c r="C250" i="3"/>
  <c r="E250" i="3" s="1"/>
  <c r="E249" i="2" l="1"/>
  <c r="D250" i="2" s="1"/>
  <c r="F250" i="2" s="1"/>
  <c r="G250" i="2"/>
  <c r="C251" i="2"/>
  <c r="C251" i="3"/>
  <c r="E251" i="3" s="1"/>
  <c r="E250" i="2" l="1"/>
  <c r="D251" i="2" s="1"/>
  <c r="F251" i="2" s="1"/>
  <c r="G251" i="2"/>
  <c r="C252" i="2"/>
  <c r="C252" i="3"/>
  <c r="E252" i="3" s="1"/>
  <c r="E251" i="2" l="1"/>
  <c r="D252" i="2" s="1"/>
  <c r="F252" i="2" s="1"/>
  <c r="G252" i="2"/>
  <c r="C253" i="2"/>
  <c r="C253" i="3"/>
  <c r="E253" i="3" s="1"/>
  <c r="E252" i="2" l="1"/>
  <c r="D253" i="2" s="1"/>
  <c r="F253" i="2" s="1"/>
  <c r="G253" i="2"/>
  <c r="C254" i="2"/>
  <c r="C254" i="3"/>
  <c r="E254" i="3" s="1"/>
  <c r="E253" i="2" l="1"/>
  <c r="D254" i="2" s="1"/>
  <c r="F254" i="2" s="1"/>
  <c r="G254" i="2"/>
  <c r="C255" i="2"/>
  <c r="C255" i="3"/>
  <c r="E255" i="3" s="1"/>
  <c r="E254" i="2" l="1"/>
  <c r="D255" i="2" s="1"/>
  <c r="F255" i="2" s="1"/>
  <c r="G255" i="2"/>
  <c r="C256" i="2"/>
  <c r="C256" i="3"/>
  <c r="E256" i="3" s="1"/>
  <c r="E255" i="2" l="1"/>
  <c r="D256" i="2" s="1"/>
  <c r="F256" i="2" s="1"/>
  <c r="G256" i="2"/>
  <c r="C257" i="2"/>
  <c r="C257" i="3"/>
  <c r="E257" i="3" s="1"/>
  <c r="E256" i="2" l="1"/>
  <c r="D257" i="2" s="1"/>
  <c r="F257" i="2" s="1"/>
  <c r="G257" i="2"/>
  <c r="C258" i="2"/>
  <c r="C258" i="3"/>
  <c r="E258" i="3" s="1"/>
  <c r="E257" i="2" l="1"/>
  <c r="D258" i="2" s="1"/>
  <c r="F258" i="2" s="1"/>
  <c r="G258" i="2"/>
  <c r="C259" i="2"/>
  <c r="C259" i="3"/>
  <c r="E259" i="3" s="1"/>
  <c r="E258" i="2" l="1"/>
  <c r="D259" i="2" s="1"/>
  <c r="F259" i="2" s="1"/>
  <c r="G259" i="2"/>
  <c r="C260" i="2"/>
  <c r="C260" i="3"/>
  <c r="E260" i="3" s="1"/>
  <c r="E259" i="2" l="1"/>
  <c r="D260" i="2" s="1"/>
  <c r="F260" i="2" s="1"/>
  <c r="G260" i="2"/>
  <c r="C261" i="2"/>
  <c r="C261" i="3"/>
  <c r="E261" i="3" s="1"/>
  <c r="E260" i="2" l="1"/>
  <c r="D261" i="2" s="1"/>
  <c r="F261" i="2" s="1"/>
  <c r="G261" i="2"/>
  <c r="C262" i="2"/>
  <c r="C262" i="3"/>
  <c r="E262" i="3" s="1"/>
  <c r="E261" i="2" l="1"/>
  <c r="D262" i="2" s="1"/>
  <c r="F262" i="2" s="1"/>
  <c r="G262" i="2"/>
  <c r="C263" i="2"/>
  <c r="C263" i="3"/>
  <c r="E263" i="3" s="1"/>
  <c r="E262" i="2" l="1"/>
  <c r="D263" i="2" s="1"/>
  <c r="F263" i="2" s="1"/>
  <c r="G263" i="2"/>
  <c r="C264" i="2"/>
  <c r="C264" i="3"/>
  <c r="E264" i="3" s="1"/>
  <c r="E263" i="2" l="1"/>
  <c r="D264" i="2" s="1"/>
  <c r="F264" i="2" s="1"/>
  <c r="G264" i="2"/>
  <c r="C265" i="2"/>
  <c r="C265" i="3"/>
  <c r="E265" i="3" s="1"/>
  <c r="E264" i="2" l="1"/>
  <c r="D265" i="2" s="1"/>
  <c r="F265" i="2" s="1"/>
  <c r="G265" i="2"/>
  <c r="C266" i="2"/>
  <c r="C266" i="3"/>
  <c r="E266" i="3" s="1"/>
  <c r="E265" i="2" l="1"/>
  <c r="D266" i="2" s="1"/>
  <c r="F266" i="2" s="1"/>
  <c r="G266" i="2"/>
  <c r="C267" i="2"/>
  <c r="C267" i="3"/>
  <c r="E267" i="3" s="1"/>
  <c r="E266" i="2" l="1"/>
  <c r="D267" i="2" s="1"/>
  <c r="F267" i="2" s="1"/>
  <c r="G267" i="2"/>
  <c r="C268" i="2"/>
  <c r="C268" i="3"/>
  <c r="E268" i="3" s="1"/>
  <c r="E267" i="2" l="1"/>
  <c r="D268" i="2" s="1"/>
  <c r="F268" i="2" s="1"/>
  <c r="G268" i="2"/>
  <c r="C269" i="2"/>
  <c r="C269" i="3"/>
  <c r="E269" i="3" s="1"/>
  <c r="E268" i="2" l="1"/>
  <c r="D269" i="2" s="1"/>
  <c r="F269" i="2" s="1"/>
  <c r="G269" i="2"/>
  <c r="C270" i="2"/>
  <c r="C270" i="3"/>
  <c r="E270" i="3" s="1"/>
  <c r="E269" i="2" l="1"/>
  <c r="D270" i="2" s="1"/>
  <c r="F270" i="2" s="1"/>
  <c r="G270" i="2"/>
  <c r="C271" i="2"/>
  <c r="C271" i="3"/>
  <c r="E271" i="3" s="1"/>
  <c r="E270" i="2" l="1"/>
  <c r="D271" i="2" s="1"/>
  <c r="F271" i="2" s="1"/>
  <c r="G271" i="2"/>
  <c r="C272" i="2"/>
  <c r="C272" i="3"/>
  <c r="E272" i="3" s="1"/>
  <c r="E271" i="2" l="1"/>
  <c r="D272" i="2" s="1"/>
  <c r="F272" i="2" s="1"/>
  <c r="G272" i="2"/>
  <c r="C273" i="2"/>
  <c r="C273" i="3"/>
  <c r="E273" i="3" s="1"/>
  <c r="E272" i="2" l="1"/>
  <c r="D273" i="2" s="1"/>
  <c r="F273" i="2" s="1"/>
  <c r="G273" i="2"/>
  <c r="C274" i="2"/>
  <c r="C274" i="3"/>
  <c r="E274" i="3" s="1"/>
  <c r="E273" i="2" l="1"/>
  <c r="D274" i="2" s="1"/>
  <c r="F274" i="2" s="1"/>
  <c r="G274" i="2"/>
  <c r="C275" i="2"/>
  <c r="C275" i="3"/>
  <c r="E275" i="3" s="1"/>
  <c r="E274" i="2" l="1"/>
  <c r="D275" i="2" s="1"/>
  <c r="F275" i="2" s="1"/>
  <c r="G275" i="2"/>
  <c r="C276" i="2"/>
  <c r="C276" i="3"/>
  <c r="E276" i="3" s="1"/>
  <c r="E275" i="2" l="1"/>
  <c r="D276" i="2" s="1"/>
  <c r="F276" i="2" s="1"/>
  <c r="G276" i="2"/>
  <c r="C277" i="2"/>
  <c r="C277" i="3"/>
  <c r="E277" i="3" s="1"/>
  <c r="E276" i="2" l="1"/>
  <c r="D277" i="2" s="1"/>
  <c r="F277" i="2" s="1"/>
  <c r="G277" i="2"/>
  <c r="C278" i="2"/>
  <c r="C278" i="3"/>
  <c r="E278" i="3" s="1"/>
  <c r="E277" i="2" l="1"/>
  <c r="D278" i="2" s="1"/>
  <c r="F278" i="2" s="1"/>
  <c r="G278" i="2"/>
  <c r="C279" i="2"/>
  <c r="C279" i="3"/>
  <c r="E279" i="3" s="1"/>
  <c r="E278" i="2" l="1"/>
  <c r="D279" i="2" s="1"/>
  <c r="F279" i="2" s="1"/>
  <c r="G279" i="2"/>
  <c r="C280" i="2"/>
  <c r="C280" i="3"/>
  <c r="E280" i="3" s="1"/>
  <c r="E279" i="2" l="1"/>
  <c r="D280" i="2" s="1"/>
  <c r="F280" i="2" s="1"/>
  <c r="G280" i="2"/>
  <c r="C281" i="2"/>
  <c r="C281" i="3"/>
  <c r="E281" i="3" s="1"/>
  <c r="E280" i="2" l="1"/>
  <c r="D281" i="2" s="1"/>
  <c r="F281" i="2" s="1"/>
  <c r="G281" i="2"/>
  <c r="C282" i="2"/>
  <c r="C282" i="3"/>
  <c r="E282" i="3" s="1"/>
  <c r="E281" i="2" l="1"/>
  <c r="D282" i="2" s="1"/>
  <c r="F282" i="2" s="1"/>
  <c r="G282" i="2"/>
  <c r="C283" i="2"/>
  <c r="C283" i="3"/>
  <c r="E283" i="3" s="1"/>
  <c r="E282" i="2" l="1"/>
  <c r="D283" i="2" s="1"/>
  <c r="F283" i="2" s="1"/>
  <c r="G283" i="2"/>
  <c r="C284" i="2"/>
  <c r="C284" i="3"/>
  <c r="E284" i="3" s="1"/>
  <c r="E283" i="2" l="1"/>
  <c r="D284" i="2" s="1"/>
  <c r="F284" i="2" s="1"/>
  <c r="G284" i="2"/>
  <c r="C285" i="2"/>
  <c r="C285" i="3"/>
  <c r="E285" i="3" s="1"/>
  <c r="E284" i="2" l="1"/>
  <c r="D285" i="2" s="1"/>
  <c r="F285" i="2" s="1"/>
  <c r="G285" i="2"/>
  <c r="C286" i="2"/>
  <c r="C286" i="3"/>
  <c r="E286" i="3" s="1"/>
  <c r="E285" i="2" l="1"/>
  <c r="D286" i="2" s="1"/>
  <c r="F286" i="2" s="1"/>
  <c r="G286" i="2"/>
  <c r="C287" i="2"/>
  <c r="C287" i="3"/>
  <c r="E287" i="3" s="1"/>
  <c r="E286" i="2" l="1"/>
  <c r="D287" i="2" s="1"/>
  <c r="F287" i="2" s="1"/>
  <c r="G287" i="2"/>
  <c r="C288" i="2"/>
  <c r="C288" i="3"/>
  <c r="E288" i="3" s="1"/>
  <c r="E287" i="2" l="1"/>
  <c r="D288" i="2" s="1"/>
  <c r="F288" i="2" s="1"/>
  <c r="G288" i="2"/>
  <c r="C289" i="2"/>
  <c r="C289" i="3"/>
  <c r="E289" i="3" s="1"/>
  <c r="E288" i="2" l="1"/>
  <c r="D289" i="2" s="1"/>
  <c r="F289" i="2" s="1"/>
  <c r="G289" i="2"/>
  <c r="C290" i="2"/>
  <c r="C290" i="3"/>
  <c r="E290" i="3" s="1"/>
  <c r="E289" i="2" l="1"/>
  <c r="D290" i="2" s="1"/>
  <c r="F290" i="2" s="1"/>
  <c r="G290" i="2"/>
  <c r="C291" i="2"/>
  <c r="C291" i="3"/>
  <c r="E291" i="3" s="1"/>
  <c r="E290" i="2" l="1"/>
  <c r="D291" i="2" s="1"/>
  <c r="F291" i="2" s="1"/>
  <c r="G291" i="2"/>
  <c r="C292" i="2"/>
  <c r="C292" i="3"/>
  <c r="E292" i="3" s="1"/>
  <c r="E291" i="2" l="1"/>
  <c r="D292" i="2" s="1"/>
  <c r="F292" i="2" s="1"/>
  <c r="G292" i="2"/>
  <c r="C293" i="2"/>
  <c r="C293" i="3"/>
  <c r="E293" i="3" s="1"/>
  <c r="E292" i="2" l="1"/>
  <c r="D293" i="2" s="1"/>
  <c r="F293" i="2" s="1"/>
  <c r="G293" i="2"/>
  <c r="C294" i="2"/>
  <c r="C294" i="3"/>
  <c r="E294" i="3" s="1"/>
  <c r="E293" i="2" l="1"/>
  <c r="D294" i="2" s="1"/>
  <c r="F294" i="2" s="1"/>
  <c r="G294" i="2"/>
  <c r="C295" i="2"/>
  <c r="C295" i="3"/>
  <c r="E295" i="3" s="1"/>
  <c r="E294" i="2" l="1"/>
  <c r="D295" i="2" s="1"/>
  <c r="F295" i="2" s="1"/>
  <c r="G295" i="2"/>
  <c r="C296" i="2"/>
  <c r="C296" i="3"/>
  <c r="E296" i="3" s="1"/>
  <c r="E295" i="2" l="1"/>
  <c r="D296" i="2" s="1"/>
  <c r="F296" i="2" s="1"/>
  <c r="G296" i="2"/>
  <c r="C297" i="2"/>
  <c r="C297" i="3"/>
  <c r="E297" i="3" s="1"/>
  <c r="E296" i="2" l="1"/>
  <c r="D297" i="2" s="1"/>
  <c r="F297" i="2" s="1"/>
  <c r="G297" i="2"/>
  <c r="C298" i="2"/>
  <c r="C298" i="3"/>
  <c r="E298" i="3" s="1"/>
  <c r="E297" i="2" l="1"/>
  <c r="D298" i="2" s="1"/>
  <c r="F298" i="2" s="1"/>
  <c r="G298" i="2"/>
  <c r="C299" i="2"/>
  <c r="C299" i="3"/>
  <c r="E299" i="3" s="1"/>
  <c r="E298" i="2" l="1"/>
  <c r="D299" i="2" s="1"/>
  <c r="F299" i="2" s="1"/>
  <c r="G299" i="2"/>
  <c r="C300" i="2"/>
  <c r="C300" i="3"/>
  <c r="E300" i="3" s="1"/>
  <c r="E299" i="2" l="1"/>
  <c r="D300" i="2" s="1"/>
  <c r="F300" i="2" s="1"/>
  <c r="G300" i="2"/>
  <c r="C301" i="2"/>
  <c r="C301" i="3"/>
  <c r="E301" i="3" s="1"/>
  <c r="E300" i="2" l="1"/>
  <c r="D301" i="2" s="1"/>
  <c r="F301" i="2" s="1"/>
  <c r="G301" i="2"/>
  <c r="C302" i="2"/>
  <c r="C302" i="3"/>
  <c r="E302" i="3" s="1"/>
  <c r="E301" i="2" l="1"/>
  <c r="D302" i="2" s="1"/>
  <c r="F302" i="2" s="1"/>
  <c r="G302" i="2"/>
  <c r="C303" i="2"/>
  <c r="C303" i="3"/>
  <c r="E303" i="3" s="1"/>
  <c r="E302" i="2" l="1"/>
  <c r="D303" i="2" s="1"/>
  <c r="F303" i="2" s="1"/>
  <c r="G303" i="2"/>
  <c r="C304" i="2"/>
  <c r="C304" i="3"/>
  <c r="E304" i="3" s="1"/>
  <c r="E303" i="2" l="1"/>
  <c r="D304" i="2" s="1"/>
  <c r="F304" i="2" s="1"/>
  <c r="G304" i="2"/>
  <c r="C305" i="2"/>
  <c r="C305" i="3"/>
  <c r="E305" i="3" s="1"/>
  <c r="E304" i="2" l="1"/>
  <c r="D305" i="2" s="1"/>
  <c r="F305" i="2" s="1"/>
  <c r="G305" i="2"/>
  <c r="C306" i="2"/>
  <c r="C306" i="3"/>
  <c r="E306" i="3" s="1"/>
  <c r="E305" i="2" l="1"/>
  <c r="D306" i="2" s="1"/>
  <c r="F306" i="2" s="1"/>
  <c r="G306" i="2"/>
  <c r="C307" i="2"/>
  <c r="C307" i="3"/>
  <c r="E307" i="3" s="1"/>
  <c r="E306" i="2" l="1"/>
  <c r="D307" i="2" s="1"/>
  <c r="F307" i="2" s="1"/>
  <c r="G307" i="2"/>
  <c r="C308" i="2"/>
  <c r="C308" i="3"/>
  <c r="E308" i="3" s="1"/>
  <c r="E307" i="2" l="1"/>
  <c r="D308" i="2" s="1"/>
  <c r="F308" i="2" s="1"/>
  <c r="G308" i="2"/>
  <c r="C309" i="2"/>
  <c r="C309" i="3"/>
  <c r="E309" i="3" s="1"/>
  <c r="E308" i="2" l="1"/>
  <c r="D309" i="2" s="1"/>
  <c r="F309" i="2" s="1"/>
  <c r="G309" i="2"/>
  <c r="C310" i="2"/>
  <c r="C310" i="3"/>
  <c r="E310" i="3" s="1"/>
  <c r="E309" i="2" l="1"/>
  <c r="D310" i="2" s="1"/>
  <c r="F310" i="2" s="1"/>
  <c r="G310" i="2"/>
  <c r="C311" i="2"/>
  <c r="C311" i="3"/>
  <c r="E311" i="3" s="1"/>
  <c r="E310" i="2" l="1"/>
  <c r="D311" i="2" s="1"/>
  <c r="F311" i="2" s="1"/>
  <c r="G311" i="2"/>
  <c r="C312" i="2"/>
  <c r="C312" i="3"/>
  <c r="E312" i="3" s="1"/>
  <c r="E311" i="2" l="1"/>
  <c r="D312" i="2" s="1"/>
  <c r="F312" i="2" s="1"/>
  <c r="G312" i="2"/>
  <c r="C313" i="2"/>
  <c r="C313" i="3"/>
  <c r="E313" i="3" s="1"/>
  <c r="E312" i="2" l="1"/>
  <c r="D313" i="2" s="1"/>
  <c r="F313" i="2" s="1"/>
  <c r="G313" i="2"/>
  <c r="C314" i="2"/>
  <c r="C314" i="3"/>
  <c r="E314" i="3" s="1"/>
  <c r="E313" i="2" l="1"/>
  <c r="D314" i="2" s="1"/>
  <c r="F314" i="2" s="1"/>
  <c r="G314" i="2"/>
  <c r="C315" i="2"/>
  <c r="C315" i="3"/>
  <c r="E315" i="3" s="1"/>
  <c r="E314" i="2" l="1"/>
  <c r="D315" i="2" s="1"/>
  <c r="F315" i="2" s="1"/>
  <c r="G315" i="2"/>
  <c r="C316" i="2"/>
  <c r="C316" i="3"/>
  <c r="E316" i="3" s="1"/>
  <c r="E315" i="2" l="1"/>
  <c r="D316" i="2" s="1"/>
  <c r="F316" i="2" s="1"/>
  <c r="G316" i="2"/>
  <c r="C317" i="2"/>
  <c r="C317" i="3"/>
  <c r="E317" i="3" s="1"/>
  <c r="E316" i="2" l="1"/>
  <c r="D317" i="2" s="1"/>
  <c r="F317" i="2" s="1"/>
  <c r="G317" i="2"/>
  <c r="C318" i="2"/>
  <c r="C318" i="3"/>
  <c r="E318" i="3" s="1"/>
  <c r="E317" i="2" l="1"/>
  <c r="D318" i="2" s="1"/>
  <c r="F318" i="2" s="1"/>
  <c r="G318" i="2"/>
  <c r="C319" i="2"/>
  <c r="C319" i="3"/>
  <c r="E319" i="3" s="1"/>
  <c r="E318" i="2" l="1"/>
  <c r="D319" i="2" s="1"/>
  <c r="F319" i="2" s="1"/>
  <c r="G319" i="2"/>
  <c r="C320" i="2"/>
  <c r="C320" i="3"/>
  <c r="E320" i="3" s="1"/>
  <c r="E319" i="2" l="1"/>
  <c r="D320" i="2" s="1"/>
  <c r="F320" i="2" s="1"/>
  <c r="G320" i="2"/>
  <c r="C321" i="2"/>
  <c r="C321" i="3"/>
  <c r="E321" i="3" s="1"/>
  <c r="E320" i="2" l="1"/>
  <c r="D321" i="2" s="1"/>
  <c r="F321" i="2" s="1"/>
  <c r="G321" i="2"/>
  <c r="C322" i="2"/>
  <c r="C322" i="3"/>
  <c r="E322" i="3" s="1"/>
  <c r="E321" i="2" l="1"/>
  <c r="D322" i="2" s="1"/>
  <c r="F322" i="2" s="1"/>
  <c r="G322" i="2"/>
  <c r="C323" i="2"/>
  <c r="C323" i="3"/>
  <c r="E323" i="3" s="1"/>
  <c r="E322" i="2" l="1"/>
  <c r="D323" i="2" s="1"/>
  <c r="F323" i="2" s="1"/>
  <c r="G323" i="2"/>
  <c r="C324" i="2"/>
  <c r="C324" i="3"/>
  <c r="E324" i="3" s="1"/>
  <c r="E323" i="2" l="1"/>
  <c r="D324" i="2" s="1"/>
  <c r="F324" i="2" s="1"/>
  <c r="G324" i="2"/>
  <c r="C325" i="2"/>
  <c r="C325" i="3"/>
  <c r="E325" i="3" s="1"/>
  <c r="E324" i="2" l="1"/>
  <c r="D325" i="2" s="1"/>
  <c r="F325" i="2" s="1"/>
  <c r="G325" i="2"/>
  <c r="C326" i="2"/>
  <c r="C326" i="3"/>
  <c r="E326" i="3" s="1"/>
  <c r="E325" i="2" l="1"/>
  <c r="D326" i="2" s="1"/>
  <c r="F326" i="2" s="1"/>
  <c r="G326" i="2"/>
  <c r="C327" i="2"/>
  <c r="C327" i="3"/>
  <c r="E327" i="3" s="1"/>
  <c r="E326" i="2" l="1"/>
  <c r="D327" i="2" s="1"/>
  <c r="F327" i="2" s="1"/>
  <c r="G327" i="2"/>
  <c r="C328" i="2"/>
  <c r="C328" i="3"/>
  <c r="E328" i="3" s="1"/>
  <c r="E327" i="2" l="1"/>
  <c r="D328" i="2" s="1"/>
  <c r="F328" i="2" s="1"/>
  <c r="G328" i="2"/>
  <c r="C329" i="2"/>
  <c r="C329" i="3"/>
  <c r="E329" i="3" s="1"/>
  <c r="E328" i="2" l="1"/>
  <c r="D329" i="2" s="1"/>
  <c r="F329" i="2" s="1"/>
  <c r="G329" i="2"/>
  <c r="C330" i="2"/>
  <c r="C330" i="3"/>
  <c r="E330" i="3" s="1"/>
  <c r="E329" i="2" l="1"/>
  <c r="D330" i="2" s="1"/>
  <c r="F330" i="2" s="1"/>
  <c r="G330" i="2"/>
  <c r="C331" i="2"/>
  <c r="C331" i="3"/>
  <c r="E331" i="3" s="1"/>
  <c r="E330" i="2" l="1"/>
  <c r="D331" i="2" s="1"/>
  <c r="F331" i="2" s="1"/>
  <c r="G331" i="2"/>
  <c r="C332" i="2"/>
  <c r="C332" i="3"/>
  <c r="E332" i="3" s="1"/>
  <c r="E331" i="2" l="1"/>
  <c r="D332" i="2" s="1"/>
  <c r="F332" i="2" s="1"/>
  <c r="G332" i="2"/>
  <c r="C333" i="2"/>
  <c r="C333" i="3"/>
  <c r="E333" i="3" s="1"/>
  <c r="E332" i="2" l="1"/>
  <c r="D333" i="2" s="1"/>
  <c r="F333" i="2" s="1"/>
  <c r="G333" i="2"/>
  <c r="C334" i="2"/>
  <c r="C334" i="3"/>
  <c r="E334" i="3" s="1"/>
  <c r="E333" i="2" l="1"/>
  <c r="D334" i="2" s="1"/>
  <c r="F334" i="2" s="1"/>
  <c r="G334" i="2"/>
  <c r="C335" i="2"/>
  <c r="C335" i="3"/>
  <c r="E335" i="3" s="1"/>
  <c r="E334" i="2" l="1"/>
  <c r="D335" i="2" s="1"/>
  <c r="F335" i="2" s="1"/>
  <c r="G335" i="2"/>
  <c r="C336" i="2"/>
  <c r="C336" i="3"/>
  <c r="E336" i="3" s="1"/>
  <c r="E335" i="2" l="1"/>
  <c r="D336" i="2" s="1"/>
  <c r="F336" i="2" s="1"/>
  <c r="G336" i="2"/>
  <c r="C337" i="2"/>
  <c r="C337" i="3"/>
  <c r="E337" i="3" s="1"/>
  <c r="E336" i="2" l="1"/>
  <c r="D337" i="2" s="1"/>
  <c r="F337" i="2" s="1"/>
  <c r="G337" i="2"/>
  <c r="C338" i="2"/>
  <c r="C338" i="3"/>
  <c r="E338" i="3" s="1"/>
  <c r="E337" i="2" l="1"/>
  <c r="D338" i="2" s="1"/>
  <c r="F338" i="2" s="1"/>
  <c r="G338" i="2"/>
  <c r="C339" i="2"/>
  <c r="C339" i="3"/>
  <c r="E339" i="3" s="1"/>
  <c r="E338" i="2" l="1"/>
  <c r="D339" i="2" s="1"/>
  <c r="F339" i="2" s="1"/>
  <c r="G339" i="2"/>
  <c r="C340" i="2"/>
  <c r="C340" i="3"/>
  <c r="E340" i="3" s="1"/>
  <c r="E339" i="2" l="1"/>
  <c r="D340" i="2" s="1"/>
  <c r="F340" i="2" s="1"/>
  <c r="G340" i="2"/>
  <c r="C341" i="2"/>
  <c r="C341" i="3"/>
  <c r="E341" i="3" s="1"/>
  <c r="E340" i="2" l="1"/>
  <c r="D341" i="2" s="1"/>
  <c r="F341" i="2" s="1"/>
  <c r="G341" i="2"/>
  <c r="C342" i="2"/>
  <c r="C342" i="3"/>
  <c r="E342" i="3" s="1"/>
  <c r="E341" i="2" l="1"/>
  <c r="D342" i="2" s="1"/>
  <c r="F342" i="2" s="1"/>
  <c r="G342" i="2"/>
  <c r="C343" i="2"/>
  <c r="C343" i="3"/>
  <c r="E343" i="3" s="1"/>
  <c r="E342" i="2" l="1"/>
  <c r="D343" i="2" s="1"/>
  <c r="F343" i="2" s="1"/>
  <c r="G343" i="2"/>
  <c r="C344" i="2"/>
  <c r="C344" i="3"/>
  <c r="E344" i="3" s="1"/>
  <c r="E343" i="2" l="1"/>
  <c r="D344" i="2" s="1"/>
  <c r="F344" i="2" s="1"/>
  <c r="G344" i="2"/>
  <c r="C345" i="2"/>
  <c r="C345" i="3"/>
  <c r="E345" i="3" s="1"/>
  <c r="E344" i="2" l="1"/>
  <c r="D345" i="2" s="1"/>
  <c r="F345" i="2" s="1"/>
  <c r="G345" i="2"/>
  <c r="C346" i="2"/>
  <c r="C346" i="3"/>
  <c r="E346" i="3" s="1"/>
  <c r="E345" i="2" l="1"/>
  <c r="D346" i="2" s="1"/>
  <c r="F346" i="2" s="1"/>
  <c r="G346" i="2"/>
  <c r="C347" i="2"/>
  <c r="C347" i="3"/>
  <c r="E347" i="3" s="1"/>
  <c r="E346" i="2" l="1"/>
  <c r="D347" i="2" s="1"/>
  <c r="F347" i="2" s="1"/>
  <c r="G347" i="2"/>
  <c r="C348" i="2"/>
  <c r="C348" i="3"/>
  <c r="E348" i="3" s="1"/>
  <c r="E347" i="2" l="1"/>
  <c r="D348" i="2" s="1"/>
  <c r="F348" i="2" s="1"/>
  <c r="G348" i="2"/>
  <c r="C349" i="2"/>
  <c r="C349" i="3"/>
  <c r="E349" i="3" s="1"/>
  <c r="E348" i="2" l="1"/>
  <c r="D349" i="2" s="1"/>
  <c r="F349" i="2" s="1"/>
  <c r="G349" i="2"/>
  <c r="C350" i="2"/>
  <c r="C350" i="3"/>
  <c r="E350" i="3" s="1"/>
  <c r="E349" i="2" l="1"/>
  <c r="D350" i="2" s="1"/>
  <c r="F350" i="2" s="1"/>
  <c r="G350" i="2"/>
  <c r="C351" i="2"/>
  <c r="C351" i="3"/>
  <c r="E351" i="3" s="1"/>
  <c r="E350" i="2" l="1"/>
  <c r="D351" i="2" s="1"/>
  <c r="F351" i="2" s="1"/>
  <c r="G351" i="2"/>
  <c r="C352" i="2"/>
  <c r="C352" i="3"/>
  <c r="E352" i="3" s="1"/>
  <c r="E351" i="2" l="1"/>
  <c r="D352" i="2" s="1"/>
  <c r="F352" i="2" s="1"/>
  <c r="G352" i="2"/>
  <c r="C353" i="2"/>
  <c r="C353" i="3"/>
  <c r="E353" i="3" s="1"/>
  <c r="E352" i="2" l="1"/>
  <c r="D353" i="2" s="1"/>
  <c r="F353" i="2" s="1"/>
  <c r="G353" i="2"/>
  <c r="C354" i="2"/>
  <c r="C354" i="3"/>
  <c r="E354" i="3" s="1"/>
  <c r="E353" i="2" l="1"/>
  <c r="D354" i="2" s="1"/>
  <c r="F354" i="2" s="1"/>
  <c r="G354" i="2"/>
  <c r="C355" i="2"/>
  <c r="C355" i="3"/>
  <c r="E355" i="3" s="1"/>
  <c r="E354" i="2" l="1"/>
  <c r="D355" i="2" s="1"/>
  <c r="F355" i="2" s="1"/>
  <c r="G355" i="2"/>
  <c r="C356" i="2"/>
  <c r="C356" i="3"/>
  <c r="E356" i="3" s="1"/>
  <c r="E355" i="2" l="1"/>
  <c r="D356" i="2" s="1"/>
  <c r="F356" i="2" s="1"/>
  <c r="G356" i="2"/>
  <c r="C357" i="2"/>
  <c r="C357" i="3"/>
  <c r="E357" i="3" s="1"/>
  <c r="E356" i="2" l="1"/>
  <c r="D357" i="2" s="1"/>
  <c r="F357" i="2" s="1"/>
  <c r="G357" i="2"/>
  <c r="C358" i="2"/>
  <c r="C358" i="3"/>
  <c r="E358" i="3" s="1"/>
  <c r="E357" i="2" l="1"/>
  <c r="D358" i="2" s="1"/>
  <c r="F358" i="2" s="1"/>
  <c r="G358" i="2"/>
  <c r="C359" i="2"/>
  <c r="C359" i="3"/>
  <c r="E359" i="3" s="1"/>
  <c r="E358" i="2" l="1"/>
  <c r="D359" i="2" s="1"/>
  <c r="F359" i="2" s="1"/>
  <c r="G359" i="2"/>
  <c r="C360" i="2"/>
  <c r="C360" i="3"/>
  <c r="E360" i="3" s="1"/>
  <c r="E359" i="2" l="1"/>
  <c r="D360" i="2" s="1"/>
  <c r="F360" i="2" s="1"/>
  <c r="G360" i="2"/>
  <c r="C361" i="2"/>
  <c r="C361" i="3"/>
  <c r="E361" i="3" s="1"/>
  <c r="E360" i="2" l="1"/>
  <c r="D361" i="2" s="1"/>
  <c r="F361" i="2" s="1"/>
  <c r="G361" i="2"/>
  <c r="C362" i="2"/>
  <c r="C362" i="3"/>
  <c r="E362" i="3" s="1"/>
  <c r="E361" i="2" l="1"/>
  <c r="D362" i="2" s="1"/>
  <c r="F362" i="2" s="1"/>
  <c r="G362" i="2"/>
  <c r="C363" i="2"/>
  <c r="C363" i="3"/>
  <c r="E363" i="3" s="1"/>
  <c r="E362" i="2" l="1"/>
  <c r="D363" i="2" s="1"/>
  <c r="F363" i="2" s="1"/>
  <c r="G363" i="2"/>
  <c r="C364" i="2"/>
  <c r="C364" i="3"/>
  <c r="E364" i="3" s="1"/>
  <c r="E363" i="2" l="1"/>
  <c r="D364" i="2" s="1"/>
  <c r="F364" i="2" s="1"/>
  <c r="G364" i="2"/>
  <c r="C365" i="2"/>
  <c r="C365" i="3"/>
  <c r="E365" i="3" s="1"/>
  <c r="E364" i="2" l="1"/>
  <c r="D365" i="2" s="1"/>
  <c r="F365" i="2" s="1"/>
  <c r="G365" i="2"/>
  <c r="C366" i="2"/>
  <c r="C366" i="3"/>
  <c r="E366" i="3" s="1"/>
  <c r="E365" i="2" l="1"/>
  <c r="D366" i="2" s="1"/>
  <c r="F366" i="2" s="1"/>
  <c r="G366" i="2"/>
  <c r="C367" i="2"/>
  <c r="C367" i="3"/>
  <c r="E367" i="3" s="1"/>
  <c r="E366" i="2" l="1"/>
  <c r="D367" i="2" s="1"/>
  <c r="F367" i="2" s="1"/>
  <c r="G367" i="2"/>
  <c r="C368" i="2"/>
  <c r="C368" i="3"/>
  <c r="E368" i="3" s="1"/>
  <c r="E367" i="2" l="1"/>
  <c r="D368" i="2" s="1"/>
  <c r="F368" i="2" s="1"/>
  <c r="G368" i="2"/>
  <c r="C369" i="2"/>
  <c r="C369" i="3"/>
  <c r="E369" i="3" s="1"/>
  <c r="E368" i="2" l="1"/>
  <c r="D369" i="2" s="1"/>
  <c r="F369" i="2" s="1"/>
  <c r="G369" i="2"/>
  <c r="C370" i="2"/>
  <c r="C370" i="3"/>
  <c r="E370" i="3" s="1"/>
  <c r="E369" i="2" l="1"/>
  <c r="D370" i="2" s="1"/>
  <c r="F370" i="2" s="1"/>
  <c r="G370" i="2"/>
  <c r="C371" i="2"/>
  <c r="C371" i="3"/>
  <c r="E371" i="3" s="1"/>
  <c r="E370" i="2" l="1"/>
  <c r="D371" i="2" s="1"/>
  <c r="F371" i="2" s="1"/>
  <c r="G371" i="2"/>
  <c r="C372" i="2"/>
  <c r="C372" i="3"/>
  <c r="E372" i="3" s="1"/>
  <c r="E371" i="2" l="1"/>
  <c r="D372" i="2" s="1"/>
  <c r="F372" i="2" s="1"/>
  <c r="G372" i="2"/>
  <c r="C373" i="2"/>
  <c r="C373" i="3"/>
  <c r="E372" i="2" l="1"/>
  <c r="D373" i="2" s="1"/>
  <c r="F373" i="2" s="1"/>
  <c r="G373" i="2"/>
  <c r="E373" i="2" s="1"/>
  <c r="C374" i="3"/>
  <c r="E373" i="3"/>
  <c r="C374" i="2"/>
  <c r="D374" i="2" l="1"/>
  <c r="F374" i="2"/>
  <c r="G374" i="2"/>
  <c r="E374" i="2" s="1"/>
  <c r="C375" i="3"/>
  <c r="E374" i="3"/>
  <c r="C375" i="2"/>
  <c r="D375" i="2" l="1"/>
  <c r="F375" i="2" s="1"/>
  <c r="G375" i="2"/>
  <c r="E375" i="2" s="1"/>
  <c r="C376" i="3"/>
  <c r="E375" i="3"/>
  <c r="C376" i="2"/>
  <c r="D376" i="2" l="1"/>
  <c r="F376" i="2" s="1"/>
  <c r="G376" i="2"/>
  <c r="E376" i="2" s="1"/>
  <c r="C377" i="3"/>
  <c r="E376" i="3"/>
  <c r="C377" i="2"/>
  <c r="D377" i="2" l="1"/>
  <c r="F377" i="2"/>
  <c r="G377" i="2"/>
  <c r="E377" i="2" s="1"/>
  <c r="C378" i="3"/>
  <c r="E377" i="3"/>
  <c r="C378" i="2"/>
  <c r="D378" i="2" l="1"/>
  <c r="F378" i="2"/>
  <c r="G378" i="2"/>
  <c r="E378" i="2" s="1"/>
  <c r="C379" i="3"/>
  <c r="E378" i="3"/>
  <c r="C379" i="2"/>
  <c r="D379" i="2" l="1"/>
  <c r="F379" i="2"/>
  <c r="G379" i="2"/>
  <c r="E379" i="2" s="1"/>
  <c r="D380" i="2" s="1"/>
  <c r="C380" i="3"/>
  <c r="E379" i="3"/>
  <c r="C380" i="2"/>
  <c r="F380" i="2" l="1"/>
  <c r="G380" i="2"/>
  <c r="E380" i="2" s="1"/>
  <c r="D381" i="2" s="1"/>
  <c r="C381" i="3"/>
  <c r="E380" i="3"/>
  <c r="C381" i="2"/>
  <c r="F381" i="2" l="1"/>
  <c r="G381" i="2"/>
  <c r="E381" i="2" s="1"/>
  <c r="D382" i="2" s="1"/>
  <c r="C382" i="3"/>
  <c r="E381" i="3"/>
  <c r="C382" i="2"/>
  <c r="F382" i="2" l="1"/>
  <c r="G382" i="2"/>
  <c r="E382" i="2" s="1"/>
  <c r="D383" i="2" s="1"/>
  <c r="C383" i="3"/>
  <c r="E382" i="3"/>
  <c r="C383" i="2"/>
  <c r="F383" i="2" l="1"/>
  <c r="G383" i="2"/>
  <c r="E383" i="2" s="1"/>
  <c r="D384" i="2" s="1"/>
  <c r="C384" i="3"/>
  <c r="E383" i="3"/>
  <c r="C384" i="2"/>
  <c r="F384" i="2" l="1"/>
  <c r="G384" i="2"/>
  <c r="E384" i="2" s="1"/>
  <c r="D385" i="2" s="1"/>
  <c r="C385" i="3"/>
  <c r="E384" i="3"/>
  <c r="C385" i="2"/>
  <c r="F385" i="2" l="1"/>
  <c r="G385" i="2"/>
  <c r="E385" i="2" s="1"/>
  <c r="D386" i="2" s="1"/>
  <c r="C386" i="3"/>
  <c r="E385" i="3"/>
  <c r="C386" i="2"/>
  <c r="F386" i="2" l="1"/>
  <c r="G386" i="2"/>
  <c r="E386" i="2" s="1"/>
  <c r="D387" i="2" s="1"/>
  <c r="C387" i="3"/>
  <c r="E386" i="3"/>
  <c r="C387" i="2"/>
  <c r="F387" i="2" l="1"/>
  <c r="G387" i="2"/>
  <c r="E387" i="2" s="1"/>
  <c r="D388" i="2" s="1"/>
  <c r="C388" i="3"/>
  <c r="E387" i="3"/>
  <c r="C388" i="2"/>
  <c r="F388" i="2" l="1"/>
  <c r="G388" i="2"/>
  <c r="E388" i="2" s="1"/>
  <c r="D389" i="2" s="1"/>
  <c r="C389" i="3"/>
  <c r="E388" i="3"/>
  <c r="C389" i="2"/>
  <c r="F389" i="2" l="1"/>
  <c r="G389" i="2"/>
  <c r="E389" i="2" s="1"/>
  <c r="D390" i="2" s="1"/>
  <c r="C390" i="3"/>
  <c r="E389" i="3"/>
  <c r="C390" i="2"/>
  <c r="F390" i="2" l="1"/>
  <c r="G390" i="2"/>
  <c r="E390" i="2" s="1"/>
  <c r="D391" i="2" s="1"/>
  <c r="C391" i="3"/>
  <c r="E390" i="3"/>
  <c r="C391" i="2"/>
  <c r="F391" i="2" l="1"/>
  <c r="G391" i="2"/>
  <c r="E391" i="2" s="1"/>
  <c r="D392" i="2" s="1"/>
  <c r="C392" i="3"/>
  <c r="E391" i="3"/>
  <c r="C392" i="2"/>
  <c r="F392" i="2" l="1"/>
  <c r="G392" i="2"/>
  <c r="E392" i="2" s="1"/>
  <c r="D393" i="2" s="1"/>
  <c r="C393" i="3"/>
  <c r="E392" i="3"/>
  <c r="C393" i="2"/>
  <c r="F393" i="2" l="1"/>
  <c r="G393" i="2"/>
  <c r="E393" i="2" s="1"/>
  <c r="D394" i="2" s="1"/>
  <c r="C394" i="3"/>
  <c r="E393" i="3"/>
  <c r="C394" i="2"/>
  <c r="F394" i="2" l="1"/>
  <c r="G394" i="2"/>
  <c r="E394" i="2" s="1"/>
  <c r="D395" i="2" s="1"/>
  <c r="C395" i="3"/>
  <c r="E394" i="3"/>
  <c r="C395" i="2"/>
  <c r="F395" i="2" l="1"/>
  <c r="G395" i="2"/>
  <c r="E395" i="2" s="1"/>
  <c r="D396" i="2" s="1"/>
  <c r="C396" i="3"/>
  <c r="E395" i="3"/>
  <c r="C396" i="2"/>
  <c r="F396" i="2" l="1"/>
  <c r="G396" i="2"/>
  <c r="E396" i="2" s="1"/>
  <c r="D397" i="2" s="1"/>
  <c r="C397" i="3"/>
  <c r="E396" i="3"/>
  <c r="C397" i="2"/>
  <c r="F397" i="2" l="1"/>
  <c r="G397" i="2"/>
  <c r="E397" i="2" s="1"/>
  <c r="D398" i="2" s="1"/>
  <c r="C398" i="3"/>
  <c r="E397" i="3"/>
  <c r="C398" i="2"/>
  <c r="F398" i="2" l="1"/>
  <c r="G398" i="2"/>
  <c r="E398" i="2" s="1"/>
  <c r="D399" i="2" s="1"/>
  <c r="C399" i="3"/>
  <c r="E398" i="3"/>
  <c r="C399" i="2"/>
  <c r="F399" i="2" l="1"/>
  <c r="G399" i="2"/>
  <c r="E399" i="2" s="1"/>
  <c r="D400" i="2" s="1"/>
  <c r="C400" i="3"/>
  <c r="E399" i="3"/>
  <c r="C400" i="2"/>
  <c r="F400" i="2" l="1"/>
  <c r="G400" i="2"/>
  <c r="E400" i="2" s="1"/>
  <c r="D401" i="2" s="1"/>
  <c r="C401" i="3"/>
  <c r="E400" i="3"/>
  <c r="C401" i="2"/>
  <c r="F401" i="2" l="1"/>
  <c r="G401" i="2"/>
  <c r="E401" i="2" s="1"/>
  <c r="D402" i="2" s="1"/>
  <c r="C402" i="3"/>
  <c r="E401" i="3"/>
  <c r="C402" i="2"/>
  <c r="F402" i="2" l="1"/>
  <c r="G402" i="2"/>
  <c r="E402" i="2" s="1"/>
  <c r="D403" i="2" s="1"/>
  <c r="C403" i="3"/>
  <c r="E402" i="3"/>
  <c r="C403" i="2"/>
  <c r="F403" i="2" l="1"/>
  <c r="G403" i="2"/>
  <c r="E403" i="2" s="1"/>
  <c r="D404" i="2" s="1"/>
  <c r="C404" i="3"/>
  <c r="E403" i="3"/>
  <c r="C404" i="2"/>
  <c r="F404" i="2" l="1"/>
  <c r="G404" i="2"/>
  <c r="E404" i="2" s="1"/>
  <c r="D405" i="2" s="1"/>
  <c r="C405" i="3"/>
  <c r="E404" i="3"/>
  <c r="C405" i="2"/>
  <c r="F405" i="2" l="1"/>
  <c r="G405" i="2"/>
  <c r="E405" i="2" s="1"/>
  <c r="D406" i="2" s="1"/>
  <c r="C406" i="3"/>
  <c r="E405" i="3"/>
  <c r="C406" i="2"/>
  <c r="F406" i="2" l="1"/>
  <c r="G406" i="2"/>
  <c r="E406" i="2" s="1"/>
  <c r="D407" i="2" s="1"/>
  <c r="C407" i="3"/>
  <c r="E406" i="3"/>
  <c r="C407" i="2"/>
  <c r="F407" i="2" l="1"/>
  <c r="G407" i="2"/>
  <c r="E407" i="2" s="1"/>
  <c r="D408" i="2" s="1"/>
  <c r="C408" i="3"/>
  <c r="E407" i="3"/>
  <c r="C408" i="2"/>
  <c r="F408" i="2" l="1"/>
  <c r="G408" i="2"/>
  <c r="E408" i="2" s="1"/>
  <c r="D409" i="2" s="1"/>
  <c r="C409" i="3"/>
  <c r="E408" i="3"/>
  <c r="C409" i="2"/>
  <c r="F409" i="2" l="1"/>
  <c r="G409" i="2"/>
  <c r="E409" i="2" s="1"/>
  <c r="D410" i="2" s="1"/>
  <c r="C410" i="3"/>
  <c r="E409" i="3"/>
  <c r="C410" i="2"/>
  <c r="F410" i="2" l="1"/>
  <c r="E410" i="2" s="1"/>
  <c r="D411" i="2" s="1"/>
  <c r="G410" i="2"/>
  <c r="C411" i="3"/>
  <c r="E410" i="3"/>
  <c r="C411" i="2"/>
  <c r="F411" i="2" l="1"/>
  <c r="G411" i="2"/>
  <c r="E411" i="2" s="1"/>
  <c r="D412" i="2" s="1"/>
  <c r="C412" i="3"/>
  <c r="E411" i="3"/>
  <c r="C412" i="2"/>
  <c r="F412" i="2" l="1"/>
  <c r="G412" i="2"/>
  <c r="E412" i="2" s="1"/>
  <c r="D413" i="2" s="1"/>
  <c r="C413" i="3"/>
  <c r="E412" i="3"/>
  <c r="C413" i="2"/>
  <c r="F413" i="2" l="1"/>
  <c r="G413" i="2"/>
  <c r="E413" i="2" s="1"/>
  <c r="D414" i="2" s="1"/>
  <c r="C414" i="3"/>
  <c r="E413" i="3"/>
  <c r="C414" i="2"/>
  <c r="F414" i="2" l="1"/>
  <c r="G414" i="2"/>
  <c r="E414" i="2" s="1"/>
  <c r="D415" i="2" s="1"/>
  <c r="C415" i="3"/>
  <c r="E414" i="3"/>
  <c r="C415" i="2"/>
  <c r="F415" i="2" l="1"/>
  <c r="G415" i="2"/>
  <c r="E415" i="2" s="1"/>
  <c r="D416" i="2" s="1"/>
  <c r="C416" i="3"/>
  <c r="E415" i="3"/>
  <c r="C416" i="2"/>
  <c r="F416" i="2" l="1"/>
  <c r="E416" i="2"/>
  <c r="D417" i="2" s="1"/>
  <c r="G416" i="2"/>
  <c r="C417" i="3"/>
  <c r="E416" i="3"/>
  <c r="C417" i="2"/>
  <c r="F417" i="2" l="1"/>
  <c r="G417" i="2"/>
  <c r="E417" i="2" s="1"/>
  <c r="D418" i="2" s="1"/>
  <c r="C418" i="3"/>
  <c r="E417" i="3"/>
  <c r="C418" i="2"/>
  <c r="E418" i="2" l="1"/>
  <c r="D419" i="2" s="1"/>
  <c r="F418" i="2"/>
  <c r="G418" i="2"/>
  <c r="C419" i="3"/>
  <c r="E418" i="3"/>
  <c r="C419" i="2"/>
  <c r="F419" i="2" l="1"/>
  <c r="G419" i="2"/>
  <c r="E419" i="2" s="1"/>
  <c r="D420" i="2" s="1"/>
  <c r="C420" i="3"/>
  <c r="E419" i="3"/>
  <c r="C420" i="2"/>
  <c r="F420" i="2" l="1"/>
  <c r="G420" i="2"/>
  <c r="E420" i="2" s="1"/>
  <c r="D421" i="2" s="1"/>
  <c r="C421" i="3"/>
  <c r="E420" i="3"/>
  <c r="C421" i="2"/>
  <c r="F421" i="2" l="1"/>
  <c r="G421" i="2"/>
  <c r="E421" i="2" s="1"/>
  <c r="D422" i="2" s="1"/>
  <c r="C422" i="3"/>
  <c r="E421" i="3"/>
  <c r="C422" i="2"/>
  <c r="F422" i="2" l="1"/>
  <c r="G422" i="2"/>
  <c r="E422" i="2" s="1"/>
  <c r="D423" i="2" s="1"/>
  <c r="C423" i="3"/>
  <c r="E422" i="3"/>
  <c r="C423" i="2"/>
  <c r="F423" i="2" l="1"/>
  <c r="G423" i="2"/>
  <c r="E423" i="2" s="1"/>
  <c r="D424" i="2" s="1"/>
  <c r="C424" i="3"/>
  <c r="E423" i="3"/>
  <c r="C424" i="2"/>
  <c r="F424" i="2" l="1"/>
  <c r="G424" i="2"/>
  <c r="E424" i="2" s="1"/>
  <c r="D425" i="2" s="1"/>
  <c r="C425" i="3"/>
  <c r="E424" i="3"/>
  <c r="C425" i="2"/>
  <c r="F425" i="2" l="1"/>
  <c r="G425" i="2"/>
  <c r="E425" i="2" s="1"/>
  <c r="D426" i="2" s="1"/>
  <c r="C426" i="3"/>
  <c r="E425" i="3"/>
  <c r="C426" i="2"/>
  <c r="F426" i="2" l="1"/>
  <c r="G426" i="2"/>
  <c r="E426" i="2" s="1"/>
  <c r="D427" i="2" s="1"/>
  <c r="C427" i="3"/>
  <c r="E426" i="3"/>
  <c r="C427" i="2"/>
  <c r="F427" i="2" l="1"/>
  <c r="G427" i="2"/>
  <c r="E427" i="2" s="1"/>
  <c r="D428" i="2" s="1"/>
  <c r="C428" i="3"/>
  <c r="E427" i="3"/>
  <c r="C428" i="2"/>
  <c r="F428" i="2" l="1"/>
  <c r="G428" i="2"/>
  <c r="E428" i="2" s="1"/>
  <c r="D429" i="2" s="1"/>
  <c r="C429" i="3"/>
  <c r="E428" i="3"/>
  <c r="C429" i="2"/>
  <c r="F429" i="2" l="1"/>
  <c r="G429" i="2"/>
  <c r="E429" i="2" s="1"/>
  <c r="D430" i="2" s="1"/>
  <c r="C430" i="3"/>
  <c r="E429" i="3"/>
  <c r="C430" i="2"/>
  <c r="F430" i="2" l="1"/>
  <c r="G430" i="2"/>
  <c r="E430" i="2" s="1"/>
  <c r="D431" i="2" s="1"/>
  <c r="C431" i="3"/>
  <c r="E430" i="3"/>
  <c r="C431" i="2"/>
  <c r="F431" i="2" l="1"/>
  <c r="G431" i="2"/>
  <c r="E431" i="2" s="1"/>
  <c r="D432" i="2" s="1"/>
  <c r="C432" i="3"/>
  <c r="E432" i="3" s="1"/>
  <c r="E431" i="3"/>
  <c r="C432" i="2"/>
  <c r="F432" i="2" l="1"/>
  <c r="G432" i="2"/>
  <c r="E432" i="2" s="1"/>
  <c r="G433" i="2" l="1"/>
  <c r="F433" i="2" l="1"/>
  <c r="G12" i="1" l="1"/>
  <c r="E433" i="2"/>
  <c r="G15" i="1" s="1"/>
  <c r="E433" i="3" l="1"/>
  <c r="D14" i="3"/>
  <c r="F14" i="3" s="1"/>
  <c r="G14" i="3" s="1"/>
  <c r="D15" i="3" l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22" i="3" s="1"/>
  <c r="D323" i="3" s="1"/>
  <c r="D324" i="3" s="1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366" i="3" s="1"/>
  <c r="D367" i="3" s="1"/>
  <c r="D368" i="3" s="1"/>
  <c r="D369" i="3" s="1"/>
  <c r="D370" i="3" s="1"/>
  <c r="D371" i="3" s="1"/>
  <c r="D372" i="3" s="1"/>
  <c r="D373" i="3" s="1"/>
  <c r="D374" i="3" s="1"/>
  <c r="D375" i="3" s="1"/>
  <c r="D376" i="3" s="1"/>
  <c r="D377" i="3" s="1"/>
  <c r="D378" i="3" s="1"/>
  <c r="D379" i="3" s="1"/>
  <c r="D380" i="3" s="1"/>
  <c r="D381" i="3" s="1"/>
  <c r="D382" i="3" s="1"/>
  <c r="D383" i="3" s="1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402" i="3" s="1"/>
  <c r="D403" i="3" s="1"/>
  <c r="D404" i="3" s="1"/>
  <c r="D405" i="3" s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422" i="3" s="1"/>
  <c r="D423" i="3" s="1"/>
  <c r="D424" i="3" s="1"/>
  <c r="D425" i="3" s="1"/>
  <c r="D426" i="3" s="1"/>
  <c r="D427" i="3" s="1"/>
  <c r="D428" i="3" s="1"/>
  <c r="D429" i="3" s="1"/>
  <c r="D430" i="3" s="1"/>
  <c r="D431" i="3" s="1"/>
  <c r="D432" i="3" s="1"/>
  <c r="F15" i="3" l="1"/>
  <c r="F16" i="3" l="1"/>
  <c r="G15" i="3"/>
  <c r="F17" i="3" l="1"/>
  <c r="G16" i="3"/>
  <c r="F18" i="3" l="1"/>
  <c r="G17" i="3"/>
  <c r="F19" i="3" l="1"/>
  <c r="G18" i="3"/>
  <c r="F20" i="3" l="1"/>
  <c r="G19" i="3"/>
  <c r="F21" i="3" l="1"/>
  <c r="G20" i="3"/>
  <c r="F22" i="3" l="1"/>
  <c r="G21" i="3"/>
  <c r="F23" i="3" l="1"/>
  <c r="G22" i="3"/>
  <c r="F24" i="3" l="1"/>
  <c r="G23" i="3"/>
  <c r="F25" i="3" l="1"/>
  <c r="G24" i="3"/>
  <c r="F26" i="3" l="1"/>
  <c r="G25" i="3"/>
  <c r="F27" i="3" l="1"/>
  <c r="G26" i="3"/>
  <c r="F28" i="3" l="1"/>
  <c r="G27" i="3"/>
  <c r="F29" i="3" l="1"/>
  <c r="G28" i="3"/>
  <c r="F30" i="3" l="1"/>
  <c r="G29" i="3"/>
  <c r="F31" i="3" l="1"/>
  <c r="G30" i="3"/>
  <c r="F32" i="3" l="1"/>
  <c r="G31" i="3"/>
  <c r="F33" i="3" l="1"/>
  <c r="G32" i="3"/>
  <c r="F34" i="3" l="1"/>
  <c r="G33" i="3"/>
  <c r="F35" i="3" l="1"/>
  <c r="G34" i="3"/>
  <c r="F36" i="3" l="1"/>
  <c r="G35" i="3"/>
  <c r="F37" i="3" l="1"/>
  <c r="G36" i="3"/>
  <c r="F38" i="3" l="1"/>
  <c r="G37" i="3"/>
  <c r="F39" i="3" l="1"/>
  <c r="G38" i="3"/>
  <c r="F40" i="3" l="1"/>
  <c r="G39" i="3"/>
  <c r="F41" i="3" l="1"/>
  <c r="G40" i="3"/>
  <c r="F42" i="3" l="1"/>
  <c r="G41" i="3"/>
  <c r="F43" i="3" l="1"/>
  <c r="G42" i="3"/>
  <c r="F44" i="3" l="1"/>
  <c r="G43" i="3"/>
  <c r="F45" i="3" l="1"/>
  <c r="G44" i="3"/>
  <c r="F46" i="3" l="1"/>
  <c r="G45" i="3"/>
  <c r="F47" i="3" l="1"/>
  <c r="G46" i="3"/>
  <c r="F48" i="3" l="1"/>
  <c r="G47" i="3"/>
  <c r="F49" i="3" l="1"/>
  <c r="G48" i="3"/>
  <c r="F50" i="3" l="1"/>
  <c r="G49" i="3"/>
  <c r="F51" i="3" l="1"/>
  <c r="G50" i="3"/>
  <c r="F52" i="3" l="1"/>
  <c r="G51" i="3"/>
  <c r="F53" i="3" l="1"/>
  <c r="G52" i="3"/>
  <c r="F54" i="3" l="1"/>
  <c r="G53" i="3"/>
  <c r="F55" i="3" l="1"/>
  <c r="G54" i="3"/>
  <c r="F56" i="3" l="1"/>
  <c r="G55" i="3"/>
  <c r="F57" i="3" l="1"/>
  <c r="G56" i="3"/>
  <c r="F58" i="3" l="1"/>
  <c r="G57" i="3"/>
  <c r="F59" i="3" l="1"/>
  <c r="G58" i="3"/>
  <c r="F60" i="3" l="1"/>
  <c r="G59" i="3"/>
  <c r="F61" i="3" l="1"/>
  <c r="G60" i="3"/>
  <c r="F62" i="3" l="1"/>
  <c r="G61" i="3"/>
  <c r="F63" i="3" l="1"/>
  <c r="G62" i="3"/>
  <c r="F64" i="3" l="1"/>
  <c r="G63" i="3"/>
  <c r="F65" i="3" l="1"/>
  <c r="G64" i="3"/>
  <c r="F66" i="3" l="1"/>
  <c r="G65" i="3"/>
  <c r="F67" i="3" l="1"/>
  <c r="G66" i="3"/>
  <c r="F68" i="3" l="1"/>
  <c r="G67" i="3"/>
  <c r="F69" i="3" l="1"/>
  <c r="G68" i="3"/>
  <c r="F70" i="3" l="1"/>
  <c r="G69" i="3"/>
  <c r="F71" i="3" l="1"/>
  <c r="G70" i="3"/>
  <c r="F72" i="3" l="1"/>
  <c r="G71" i="3"/>
  <c r="F73" i="3" l="1"/>
  <c r="G72" i="3"/>
  <c r="F74" i="3" l="1"/>
  <c r="G73" i="3"/>
  <c r="F75" i="3" l="1"/>
  <c r="G74" i="3"/>
  <c r="F76" i="3" l="1"/>
  <c r="G75" i="3"/>
  <c r="F77" i="3" l="1"/>
  <c r="G76" i="3"/>
  <c r="F78" i="3" l="1"/>
  <c r="G77" i="3"/>
  <c r="F79" i="3" l="1"/>
  <c r="G78" i="3"/>
  <c r="F80" i="3" l="1"/>
  <c r="G79" i="3"/>
  <c r="F81" i="3" l="1"/>
  <c r="G80" i="3"/>
  <c r="F82" i="3" l="1"/>
  <c r="G81" i="3"/>
  <c r="F83" i="3" l="1"/>
  <c r="G82" i="3"/>
  <c r="F84" i="3" l="1"/>
  <c r="G83" i="3"/>
  <c r="F85" i="3" l="1"/>
  <c r="G84" i="3"/>
  <c r="F86" i="3" l="1"/>
  <c r="G85" i="3"/>
  <c r="F87" i="3" l="1"/>
  <c r="G86" i="3"/>
  <c r="F88" i="3" l="1"/>
  <c r="G87" i="3"/>
  <c r="F89" i="3" l="1"/>
  <c r="G88" i="3"/>
  <c r="F90" i="3" l="1"/>
  <c r="G89" i="3"/>
  <c r="F91" i="3" l="1"/>
  <c r="G90" i="3"/>
  <c r="F92" i="3" l="1"/>
  <c r="G91" i="3"/>
  <c r="F93" i="3" l="1"/>
  <c r="G92" i="3"/>
  <c r="F94" i="3" l="1"/>
  <c r="G93" i="3"/>
  <c r="F95" i="3" l="1"/>
  <c r="G94" i="3"/>
  <c r="F96" i="3" l="1"/>
  <c r="G95" i="3"/>
  <c r="F97" i="3" l="1"/>
  <c r="G96" i="3"/>
  <c r="F98" i="3" l="1"/>
  <c r="G97" i="3"/>
  <c r="F99" i="3" l="1"/>
  <c r="G98" i="3"/>
  <c r="F100" i="3" l="1"/>
  <c r="G99" i="3"/>
  <c r="F101" i="3" l="1"/>
  <c r="G100" i="3"/>
  <c r="F102" i="3" l="1"/>
  <c r="G101" i="3"/>
  <c r="F103" i="3" l="1"/>
  <c r="G102" i="3"/>
  <c r="F104" i="3" l="1"/>
  <c r="G103" i="3"/>
  <c r="F105" i="3" l="1"/>
  <c r="G104" i="3"/>
  <c r="F106" i="3" l="1"/>
  <c r="G105" i="3"/>
  <c r="F107" i="3" l="1"/>
  <c r="G106" i="3"/>
  <c r="F108" i="3" l="1"/>
  <c r="G107" i="3"/>
  <c r="F109" i="3" l="1"/>
  <c r="G108" i="3"/>
  <c r="F110" i="3" l="1"/>
  <c r="G109" i="3"/>
  <c r="F111" i="3" l="1"/>
  <c r="G110" i="3"/>
  <c r="F112" i="3" l="1"/>
  <c r="G111" i="3"/>
  <c r="F113" i="3" l="1"/>
  <c r="G112" i="3"/>
  <c r="F114" i="3" l="1"/>
  <c r="G113" i="3"/>
  <c r="F115" i="3" l="1"/>
  <c r="G114" i="3"/>
  <c r="F116" i="3" l="1"/>
  <c r="G115" i="3"/>
  <c r="F117" i="3" l="1"/>
  <c r="G116" i="3"/>
  <c r="F118" i="3" l="1"/>
  <c r="G117" i="3"/>
  <c r="F119" i="3" l="1"/>
  <c r="G118" i="3"/>
  <c r="F120" i="3" l="1"/>
  <c r="G119" i="3"/>
  <c r="F121" i="3" l="1"/>
  <c r="G120" i="3"/>
  <c r="F122" i="3" l="1"/>
  <c r="G121" i="3"/>
  <c r="F123" i="3" l="1"/>
  <c r="G122" i="3"/>
  <c r="F124" i="3" l="1"/>
  <c r="G123" i="3"/>
  <c r="F125" i="3" l="1"/>
  <c r="G124" i="3"/>
  <c r="F126" i="3" l="1"/>
  <c r="G125" i="3"/>
  <c r="F127" i="3" l="1"/>
  <c r="G126" i="3"/>
  <c r="F128" i="3" l="1"/>
  <c r="G127" i="3"/>
  <c r="F129" i="3" l="1"/>
  <c r="G128" i="3"/>
  <c r="F130" i="3" l="1"/>
  <c r="G129" i="3"/>
  <c r="F131" i="3" l="1"/>
  <c r="G130" i="3"/>
  <c r="F132" i="3" l="1"/>
  <c r="G131" i="3"/>
  <c r="F133" i="3" l="1"/>
  <c r="G132" i="3"/>
  <c r="F134" i="3" l="1"/>
  <c r="G133" i="3"/>
  <c r="F135" i="3" l="1"/>
  <c r="G134" i="3"/>
  <c r="F136" i="3" l="1"/>
  <c r="G135" i="3"/>
  <c r="F137" i="3" l="1"/>
  <c r="G136" i="3"/>
  <c r="F138" i="3" l="1"/>
  <c r="G137" i="3"/>
  <c r="F139" i="3" l="1"/>
  <c r="G138" i="3"/>
  <c r="F140" i="3" l="1"/>
  <c r="G139" i="3"/>
  <c r="F141" i="3" l="1"/>
  <c r="G140" i="3"/>
  <c r="F142" i="3" l="1"/>
  <c r="G141" i="3"/>
  <c r="F143" i="3" l="1"/>
  <c r="G142" i="3"/>
  <c r="F144" i="3" l="1"/>
  <c r="G143" i="3"/>
  <c r="F145" i="3" l="1"/>
  <c r="G144" i="3"/>
  <c r="F146" i="3" l="1"/>
  <c r="G145" i="3"/>
  <c r="F147" i="3" l="1"/>
  <c r="G146" i="3"/>
  <c r="F148" i="3" l="1"/>
  <c r="G147" i="3"/>
  <c r="F149" i="3" l="1"/>
  <c r="G148" i="3"/>
  <c r="F150" i="3" l="1"/>
  <c r="G149" i="3"/>
  <c r="F151" i="3" l="1"/>
  <c r="G150" i="3"/>
  <c r="F152" i="3" l="1"/>
  <c r="G151" i="3"/>
  <c r="F153" i="3" l="1"/>
  <c r="G152" i="3"/>
  <c r="F154" i="3" l="1"/>
  <c r="G153" i="3"/>
  <c r="F155" i="3" l="1"/>
  <c r="G154" i="3"/>
  <c r="F156" i="3" l="1"/>
  <c r="G155" i="3"/>
  <c r="F157" i="3" l="1"/>
  <c r="G156" i="3"/>
  <c r="F158" i="3" l="1"/>
  <c r="G157" i="3"/>
  <c r="F159" i="3" l="1"/>
  <c r="G158" i="3"/>
  <c r="F160" i="3" l="1"/>
  <c r="G159" i="3"/>
  <c r="F161" i="3" l="1"/>
  <c r="G160" i="3"/>
  <c r="F162" i="3" l="1"/>
  <c r="G161" i="3"/>
  <c r="F163" i="3" l="1"/>
  <c r="G162" i="3"/>
  <c r="F164" i="3" l="1"/>
  <c r="G163" i="3"/>
  <c r="F165" i="3" l="1"/>
  <c r="G164" i="3"/>
  <c r="F166" i="3" l="1"/>
  <c r="G165" i="3"/>
  <c r="F167" i="3" l="1"/>
  <c r="G166" i="3"/>
  <c r="F168" i="3" l="1"/>
  <c r="G167" i="3"/>
  <c r="F169" i="3" l="1"/>
  <c r="G168" i="3"/>
  <c r="F170" i="3" l="1"/>
  <c r="G169" i="3"/>
  <c r="F171" i="3" l="1"/>
  <c r="G170" i="3"/>
  <c r="F172" i="3" l="1"/>
  <c r="G171" i="3"/>
  <c r="F173" i="3" l="1"/>
  <c r="G172" i="3"/>
  <c r="F174" i="3" l="1"/>
  <c r="G173" i="3"/>
  <c r="F175" i="3" l="1"/>
  <c r="G174" i="3"/>
  <c r="F176" i="3" l="1"/>
  <c r="G175" i="3"/>
  <c r="F177" i="3" l="1"/>
  <c r="G176" i="3"/>
  <c r="F178" i="3" l="1"/>
  <c r="G177" i="3"/>
  <c r="F179" i="3" l="1"/>
  <c r="G178" i="3"/>
  <c r="F180" i="3" l="1"/>
  <c r="G179" i="3"/>
  <c r="F181" i="3" l="1"/>
  <c r="G180" i="3"/>
  <c r="F182" i="3" l="1"/>
  <c r="G181" i="3"/>
  <c r="F183" i="3" l="1"/>
  <c r="G182" i="3"/>
  <c r="F184" i="3" l="1"/>
  <c r="G183" i="3"/>
  <c r="F185" i="3" l="1"/>
  <c r="G184" i="3"/>
  <c r="F186" i="3" l="1"/>
  <c r="G185" i="3"/>
  <c r="F187" i="3" l="1"/>
  <c r="G186" i="3"/>
  <c r="F188" i="3" l="1"/>
  <c r="G187" i="3"/>
  <c r="F189" i="3" l="1"/>
  <c r="G188" i="3"/>
  <c r="F190" i="3" l="1"/>
  <c r="G189" i="3"/>
  <c r="F191" i="3" l="1"/>
  <c r="G190" i="3"/>
  <c r="F192" i="3" l="1"/>
  <c r="G191" i="3"/>
  <c r="F193" i="3" l="1"/>
  <c r="G192" i="3"/>
  <c r="F194" i="3" l="1"/>
  <c r="G193" i="3"/>
  <c r="F195" i="3" l="1"/>
  <c r="G194" i="3"/>
  <c r="F196" i="3" l="1"/>
  <c r="G195" i="3"/>
  <c r="F197" i="3" l="1"/>
  <c r="G196" i="3"/>
  <c r="F198" i="3" l="1"/>
  <c r="G197" i="3"/>
  <c r="F199" i="3" l="1"/>
  <c r="G198" i="3"/>
  <c r="F200" i="3" l="1"/>
  <c r="G199" i="3"/>
  <c r="F201" i="3" l="1"/>
  <c r="G200" i="3"/>
  <c r="F202" i="3" l="1"/>
  <c r="G201" i="3"/>
  <c r="F203" i="3" l="1"/>
  <c r="G202" i="3"/>
  <c r="F204" i="3" l="1"/>
  <c r="G203" i="3"/>
  <c r="F205" i="3" l="1"/>
  <c r="G204" i="3"/>
  <c r="F206" i="3" l="1"/>
  <c r="G205" i="3"/>
  <c r="F207" i="3" l="1"/>
  <c r="G206" i="3"/>
  <c r="F208" i="3" l="1"/>
  <c r="G207" i="3"/>
  <c r="F209" i="3" l="1"/>
  <c r="G208" i="3"/>
  <c r="F210" i="3" l="1"/>
  <c r="G209" i="3"/>
  <c r="F211" i="3" l="1"/>
  <c r="G210" i="3"/>
  <c r="F212" i="3" l="1"/>
  <c r="G211" i="3"/>
  <c r="F213" i="3" l="1"/>
  <c r="G212" i="3"/>
  <c r="F214" i="3" l="1"/>
  <c r="G213" i="3"/>
  <c r="F215" i="3" l="1"/>
  <c r="G214" i="3"/>
  <c r="F216" i="3" l="1"/>
  <c r="G215" i="3"/>
  <c r="F217" i="3" l="1"/>
  <c r="G216" i="3"/>
  <c r="F218" i="3" l="1"/>
  <c r="G217" i="3"/>
  <c r="F219" i="3" l="1"/>
  <c r="G218" i="3"/>
  <c r="F220" i="3" l="1"/>
  <c r="G219" i="3"/>
  <c r="F221" i="3" l="1"/>
  <c r="G220" i="3"/>
  <c r="F222" i="3" l="1"/>
  <c r="G221" i="3"/>
  <c r="F223" i="3" l="1"/>
  <c r="G222" i="3"/>
  <c r="F224" i="3" l="1"/>
  <c r="G223" i="3"/>
  <c r="F225" i="3" l="1"/>
  <c r="G224" i="3"/>
  <c r="F226" i="3" l="1"/>
  <c r="G225" i="3"/>
  <c r="F227" i="3" l="1"/>
  <c r="G226" i="3"/>
  <c r="F228" i="3" l="1"/>
  <c r="G227" i="3"/>
  <c r="F229" i="3" l="1"/>
  <c r="G228" i="3"/>
  <c r="F230" i="3" l="1"/>
  <c r="G229" i="3"/>
  <c r="F231" i="3" l="1"/>
  <c r="G230" i="3"/>
  <c r="F232" i="3" l="1"/>
  <c r="G231" i="3"/>
  <c r="F233" i="3" l="1"/>
  <c r="G232" i="3"/>
  <c r="F234" i="3" l="1"/>
  <c r="G233" i="3"/>
  <c r="F235" i="3" l="1"/>
  <c r="G234" i="3"/>
  <c r="F236" i="3" l="1"/>
  <c r="G235" i="3"/>
  <c r="F237" i="3" l="1"/>
  <c r="G236" i="3"/>
  <c r="F238" i="3" l="1"/>
  <c r="G237" i="3"/>
  <c r="F239" i="3" l="1"/>
  <c r="G238" i="3"/>
  <c r="F240" i="3" l="1"/>
  <c r="G239" i="3"/>
  <c r="F241" i="3" l="1"/>
  <c r="G240" i="3"/>
  <c r="F242" i="3" l="1"/>
  <c r="G241" i="3"/>
  <c r="F243" i="3" l="1"/>
  <c r="G242" i="3"/>
  <c r="F244" i="3" l="1"/>
  <c r="G243" i="3"/>
  <c r="F245" i="3" l="1"/>
  <c r="G244" i="3"/>
  <c r="F246" i="3" l="1"/>
  <c r="G245" i="3"/>
  <c r="F247" i="3" l="1"/>
  <c r="G246" i="3"/>
  <c r="F248" i="3" l="1"/>
  <c r="G247" i="3"/>
  <c r="F249" i="3" l="1"/>
  <c r="G248" i="3"/>
  <c r="F250" i="3" l="1"/>
  <c r="G249" i="3"/>
  <c r="F251" i="3" l="1"/>
  <c r="G250" i="3"/>
  <c r="F252" i="3" l="1"/>
  <c r="G251" i="3"/>
  <c r="F253" i="3" l="1"/>
  <c r="G252" i="3"/>
  <c r="F254" i="3" l="1"/>
  <c r="G253" i="3"/>
  <c r="F255" i="3" l="1"/>
  <c r="G254" i="3"/>
  <c r="F256" i="3" l="1"/>
  <c r="G255" i="3"/>
  <c r="F257" i="3" l="1"/>
  <c r="G256" i="3"/>
  <c r="F258" i="3" l="1"/>
  <c r="G257" i="3"/>
  <c r="F259" i="3" l="1"/>
  <c r="G258" i="3"/>
  <c r="F260" i="3" l="1"/>
  <c r="G259" i="3"/>
  <c r="F261" i="3" l="1"/>
  <c r="G260" i="3"/>
  <c r="F262" i="3" l="1"/>
  <c r="G261" i="3"/>
  <c r="F263" i="3" l="1"/>
  <c r="G262" i="3"/>
  <c r="F264" i="3" l="1"/>
  <c r="G263" i="3"/>
  <c r="F265" i="3" l="1"/>
  <c r="G264" i="3"/>
  <c r="F266" i="3" l="1"/>
  <c r="G265" i="3"/>
  <c r="F267" i="3" l="1"/>
  <c r="G266" i="3"/>
  <c r="F268" i="3" l="1"/>
  <c r="G267" i="3"/>
  <c r="F269" i="3" l="1"/>
  <c r="G268" i="3"/>
  <c r="F270" i="3" l="1"/>
  <c r="G269" i="3"/>
  <c r="F271" i="3" l="1"/>
  <c r="G270" i="3"/>
  <c r="F272" i="3" l="1"/>
  <c r="G271" i="3"/>
  <c r="F273" i="3" l="1"/>
  <c r="G272" i="3"/>
  <c r="F274" i="3" l="1"/>
  <c r="G273" i="3"/>
  <c r="F275" i="3" l="1"/>
  <c r="G274" i="3"/>
  <c r="F276" i="3" l="1"/>
  <c r="G275" i="3"/>
  <c r="F277" i="3" l="1"/>
  <c r="G276" i="3"/>
  <c r="F278" i="3" l="1"/>
  <c r="G277" i="3"/>
  <c r="F279" i="3" l="1"/>
  <c r="G278" i="3"/>
  <c r="F280" i="3" l="1"/>
  <c r="G279" i="3"/>
  <c r="F281" i="3" l="1"/>
  <c r="G280" i="3"/>
  <c r="F282" i="3" l="1"/>
  <c r="G281" i="3"/>
  <c r="F283" i="3" l="1"/>
  <c r="G282" i="3"/>
  <c r="F284" i="3" l="1"/>
  <c r="G283" i="3"/>
  <c r="F285" i="3" l="1"/>
  <c r="G284" i="3"/>
  <c r="F286" i="3" l="1"/>
  <c r="G285" i="3"/>
  <c r="F287" i="3" l="1"/>
  <c r="G286" i="3"/>
  <c r="F288" i="3" l="1"/>
  <c r="G287" i="3"/>
  <c r="F289" i="3" l="1"/>
  <c r="G288" i="3"/>
  <c r="F290" i="3" l="1"/>
  <c r="G289" i="3"/>
  <c r="F291" i="3" l="1"/>
  <c r="G290" i="3"/>
  <c r="F292" i="3" l="1"/>
  <c r="G291" i="3"/>
  <c r="F293" i="3" l="1"/>
  <c r="G292" i="3"/>
  <c r="F294" i="3" l="1"/>
  <c r="G293" i="3"/>
  <c r="F295" i="3" l="1"/>
  <c r="G294" i="3"/>
  <c r="F296" i="3" l="1"/>
  <c r="G295" i="3"/>
  <c r="F297" i="3" l="1"/>
  <c r="G296" i="3"/>
  <c r="F298" i="3" l="1"/>
  <c r="G297" i="3"/>
  <c r="F299" i="3" l="1"/>
  <c r="G298" i="3"/>
  <c r="F300" i="3" l="1"/>
  <c r="G299" i="3"/>
  <c r="F301" i="3" l="1"/>
  <c r="G300" i="3"/>
  <c r="F302" i="3" l="1"/>
  <c r="G301" i="3"/>
  <c r="F303" i="3" l="1"/>
  <c r="G302" i="3"/>
  <c r="F304" i="3" l="1"/>
  <c r="G303" i="3"/>
  <c r="F305" i="3" l="1"/>
  <c r="G304" i="3"/>
  <c r="F306" i="3" l="1"/>
  <c r="G305" i="3"/>
  <c r="F307" i="3" l="1"/>
  <c r="G306" i="3"/>
  <c r="F308" i="3" l="1"/>
  <c r="G307" i="3"/>
  <c r="F309" i="3" l="1"/>
  <c r="G308" i="3"/>
  <c r="F310" i="3" l="1"/>
  <c r="G309" i="3"/>
  <c r="F311" i="3" l="1"/>
  <c r="G310" i="3"/>
  <c r="F312" i="3" l="1"/>
  <c r="G311" i="3"/>
  <c r="F313" i="3" l="1"/>
  <c r="G312" i="3"/>
  <c r="F314" i="3" l="1"/>
  <c r="G313" i="3"/>
  <c r="F315" i="3" l="1"/>
  <c r="G314" i="3"/>
  <c r="F316" i="3" l="1"/>
  <c r="G315" i="3"/>
  <c r="F317" i="3" l="1"/>
  <c r="G316" i="3"/>
  <c r="F318" i="3" l="1"/>
  <c r="G317" i="3"/>
  <c r="F319" i="3" l="1"/>
  <c r="G318" i="3"/>
  <c r="F320" i="3" l="1"/>
  <c r="G319" i="3"/>
  <c r="F321" i="3" l="1"/>
  <c r="G320" i="3"/>
  <c r="F322" i="3" l="1"/>
  <c r="G321" i="3"/>
  <c r="F323" i="3" l="1"/>
  <c r="G322" i="3"/>
  <c r="F324" i="3" l="1"/>
  <c r="G323" i="3"/>
  <c r="F325" i="3" l="1"/>
  <c r="G324" i="3"/>
  <c r="F326" i="3" l="1"/>
  <c r="G325" i="3"/>
  <c r="F327" i="3" l="1"/>
  <c r="G326" i="3"/>
  <c r="F328" i="3" l="1"/>
  <c r="G327" i="3"/>
  <c r="F329" i="3" l="1"/>
  <c r="G328" i="3"/>
  <c r="F330" i="3" l="1"/>
  <c r="G329" i="3"/>
  <c r="F331" i="3" l="1"/>
  <c r="G330" i="3"/>
  <c r="F332" i="3" l="1"/>
  <c r="G331" i="3"/>
  <c r="F333" i="3" l="1"/>
  <c r="G332" i="3"/>
  <c r="F334" i="3" l="1"/>
  <c r="G333" i="3"/>
  <c r="F335" i="3" l="1"/>
  <c r="G334" i="3"/>
  <c r="F336" i="3" l="1"/>
  <c r="G335" i="3"/>
  <c r="F337" i="3" l="1"/>
  <c r="G336" i="3"/>
  <c r="F338" i="3" l="1"/>
  <c r="G337" i="3"/>
  <c r="F339" i="3" l="1"/>
  <c r="G338" i="3"/>
  <c r="F340" i="3" l="1"/>
  <c r="G339" i="3"/>
  <c r="F341" i="3" l="1"/>
  <c r="G340" i="3"/>
  <c r="F342" i="3" l="1"/>
  <c r="G341" i="3"/>
  <c r="F343" i="3" l="1"/>
  <c r="G342" i="3"/>
  <c r="F344" i="3" l="1"/>
  <c r="G343" i="3"/>
  <c r="F345" i="3" l="1"/>
  <c r="G344" i="3"/>
  <c r="F346" i="3" l="1"/>
  <c r="G345" i="3"/>
  <c r="F347" i="3" l="1"/>
  <c r="G346" i="3"/>
  <c r="F348" i="3" l="1"/>
  <c r="G347" i="3"/>
  <c r="F349" i="3" l="1"/>
  <c r="G348" i="3"/>
  <c r="F350" i="3" l="1"/>
  <c r="G349" i="3"/>
  <c r="F351" i="3" l="1"/>
  <c r="G350" i="3"/>
  <c r="F352" i="3" l="1"/>
  <c r="G351" i="3"/>
  <c r="F353" i="3" l="1"/>
  <c r="G352" i="3"/>
  <c r="F354" i="3" l="1"/>
  <c r="G353" i="3"/>
  <c r="F355" i="3" l="1"/>
  <c r="G354" i="3"/>
  <c r="F356" i="3" l="1"/>
  <c r="G355" i="3"/>
  <c r="F357" i="3" l="1"/>
  <c r="G356" i="3"/>
  <c r="F358" i="3" l="1"/>
  <c r="G357" i="3"/>
  <c r="F359" i="3" l="1"/>
  <c r="G358" i="3"/>
  <c r="F360" i="3" l="1"/>
  <c r="G359" i="3"/>
  <c r="F361" i="3" l="1"/>
  <c r="G360" i="3"/>
  <c r="F362" i="3" l="1"/>
  <c r="G361" i="3"/>
  <c r="F363" i="3" l="1"/>
  <c r="G362" i="3"/>
  <c r="F364" i="3" l="1"/>
  <c r="G363" i="3"/>
  <c r="F365" i="3" l="1"/>
  <c r="G364" i="3"/>
  <c r="F366" i="3" l="1"/>
  <c r="G365" i="3"/>
  <c r="F367" i="3" l="1"/>
  <c r="G366" i="3"/>
  <c r="F368" i="3" l="1"/>
  <c r="G367" i="3"/>
  <c r="F369" i="3" l="1"/>
  <c r="G368" i="3"/>
  <c r="F370" i="3" l="1"/>
  <c r="G369" i="3"/>
  <c r="F371" i="3" l="1"/>
  <c r="G370" i="3"/>
  <c r="F372" i="3" l="1"/>
  <c r="G371" i="3"/>
  <c r="F373" i="3" l="1"/>
  <c r="G372" i="3"/>
  <c r="G433" i="3" s="1"/>
  <c r="F433" i="3"/>
  <c r="H12" i="1" l="1"/>
  <c r="H15" i="1"/>
  <c r="F374" i="3"/>
  <c r="G373" i="3"/>
  <c r="F375" i="3" l="1"/>
  <c r="G374" i="3"/>
  <c r="F376" i="3" l="1"/>
  <c r="G375" i="3"/>
  <c r="F377" i="3" l="1"/>
  <c r="G376" i="3"/>
  <c r="F378" i="3" l="1"/>
  <c r="G377" i="3"/>
  <c r="F379" i="3" l="1"/>
  <c r="G378" i="3"/>
  <c r="F380" i="3" l="1"/>
  <c r="G379" i="3"/>
  <c r="F381" i="3" l="1"/>
  <c r="G380" i="3"/>
  <c r="F382" i="3" l="1"/>
  <c r="G381" i="3"/>
  <c r="F383" i="3" l="1"/>
  <c r="G382" i="3"/>
  <c r="F384" i="3" l="1"/>
  <c r="G383" i="3"/>
  <c r="F385" i="3" l="1"/>
  <c r="G384" i="3"/>
  <c r="F386" i="3" l="1"/>
  <c r="G385" i="3"/>
  <c r="F387" i="3" l="1"/>
  <c r="G386" i="3"/>
  <c r="F388" i="3" l="1"/>
  <c r="G387" i="3"/>
  <c r="F389" i="3" l="1"/>
  <c r="G388" i="3"/>
  <c r="F390" i="3" l="1"/>
  <c r="G389" i="3"/>
  <c r="F391" i="3" l="1"/>
  <c r="G390" i="3"/>
  <c r="F392" i="3" l="1"/>
  <c r="G391" i="3"/>
  <c r="F393" i="3" l="1"/>
  <c r="G392" i="3"/>
  <c r="F394" i="3" l="1"/>
  <c r="G393" i="3"/>
  <c r="F395" i="3" l="1"/>
  <c r="G394" i="3"/>
  <c r="F396" i="3" l="1"/>
  <c r="G395" i="3"/>
  <c r="F397" i="3" l="1"/>
  <c r="G396" i="3"/>
  <c r="F398" i="3" l="1"/>
  <c r="G397" i="3"/>
  <c r="F399" i="3" l="1"/>
  <c r="G398" i="3"/>
  <c r="F400" i="3" l="1"/>
  <c r="G399" i="3"/>
  <c r="F401" i="3" l="1"/>
  <c r="G400" i="3"/>
  <c r="F402" i="3" l="1"/>
  <c r="G401" i="3"/>
  <c r="F403" i="3" l="1"/>
  <c r="G402" i="3"/>
  <c r="F404" i="3" l="1"/>
  <c r="G403" i="3"/>
  <c r="F405" i="3" l="1"/>
  <c r="G404" i="3"/>
  <c r="F406" i="3" l="1"/>
  <c r="G405" i="3"/>
  <c r="F407" i="3" l="1"/>
  <c r="G406" i="3"/>
  <c r="F408" i="3" l="1"/>
  <c r="G407" i="3"/>
  <c r="F409" i="3" l="1"/>
  <c r="G408" i="3"/>
  <c r="F410" i="3" l="1"/>
  <c r="G409" i="3"/>
  <c r="F411" i="3" l="1"/>
  <c r="G410" i="3"/>
  <c r="F412" i="3" l="1"/>
  <c r="G411" i="3"/>
  <c r="F413" i="3" l="1"/>
  <c r="G412" i="3"/>
  <c r="F414" i="3" l="1"/>
  <c r="G413" i="3"/>
  <c r="F415" i="3" l="1"/>
  <c r="G414" i="3"/>
  <c r="F416" i="3" l="1"/>
  <c r="G415" i="3"/>
  <c r="F417" i="3" l="1"/>
  <c r="G416" i="3"/>
  <c r="F418" i="3" l="1"/>
  <c r="G417" i="3"/>
  <c r="F419" i="3" l="1"/>
  <c r="G418" i="3"/>
  <c r="F420" i="3" l="1"/>
  <c r="G419" i="3"/>
  <c r="F421" i="3" l="1"/>
  <c r="G420" i="3"/>
  <c r="F422" i="3" l="1"/>
  <c r="G421" i="3"/>
  <c r="F423" i="3" l="1"/>
  <c r="G422" i="3"/>
  <c r="F424" i="3" l="1"/>
  <c r="G423" i="3"/>
  <c r="F425" i="3" l="1"/>
  <c r="G424" i="3"/>
  <c r="F426" i="3" l="1"/>
  <c r="G425" i="3"/>
  <c r="F427" i="3" l="1"/>
  <c r="G426" i="3"/>
  <c r="F428" i="3" l="1"/>
  <c r="G427" i="3"/>
  <c r="F429" i="3" l="1"/>
  <c r="G428" i="3"/>
  <c r="F430" i="3" l="1"/>
  <c r="G429" i="3"/>
  <c r="F431" i="3" l="1"/>
  <c r="G430" i="3"/>
  <c r="F432" i="3" l="1"/>
  <c r="G432" i="3" s="1"/>
  <c r="G431" i="3"/>
</calcChain>
</file>

<file path=xl/comments1.xml><?xml version="1.0" encoding="utf-8"?>
<comments xmlns="http://schemas.openxmlformats.org/spreadsheetml/2006/main">
  <authors>
    <author>Wojciech Kalus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38"/>
          </rPr>
          <t>Wojciech Kalus:</t>
        </r>
        <r>
          <rPr>
            <sz val="9"/>
            <color indexed="81"/>
            <rFont val="Tahoma"/>
            <family val="2"/>
            <charset val="238"/>
          </rPr>
          <t xml:space="preserve">
Wprowadź cenę za jaką kupujesz / budujesz nieruchomość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238"/>
          </rPr>
          <t>Wojciech Kalus:</t>
        </r>
        <r>
          <rPr>
            <sz val="9"/>
            <color indexed="81"/>
            <rFont val="Tahoma"/>
            <family val="2"/>
            <charset val="238"/>
          </rPr>
          <t xml:space="preserve">
Wprowadź kwotę wkładu własnego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38"/>
          </rPr>
          <t>Wojciech Kalus:</t>
        </r>
        <r>
          <rPr>
            <sz val="9"/>
            <color indexed="81"/>
            <rFont val="Tahoma"/>
            <family val="2"/>
            <charset val="238"/>
          </rPr>
          <t xml:space="preserve">
Wprowadź okres kredytowania na jaki chcesz uzyskać kredyt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38"/>
          </rPr>
          <t>Wojciech Kalus:</t>
        </r>
        <r>
          <rPr>
            <sz val="9"/>
            <color indexed="81"/>
            <rFont val="Tahoma"/>
            <family val="2"/>
            <charset val="238"/>
          </rPr>
          <t xml:space="preserve">
Wprowadź oprocentowanie kredytu</t>
        </r>
      </text>
    </comment>
  </commentList>
</comments>
</file>

<file path=xl/sharedStrings.xml><?xml version="1.0" encoding="utf-8"?>
<sst xmlns="http://schemas.openxmlformats.org/spreadsheetml/2006/main" count="54" uniqueCount="34">
  <si>
    <t>Całkowity koszt inwestycji</t>
  </si>
  <si>
    <t>Wkład własny</t>
  </si>
  <si>
    <t>Kwota kredytu w PLN</t>
  </si>
  <si>
    <t>Rata malejąca</t>
  </si>
  <si>
    <t>Rata równa</t>
  </si>
  <si>
    <t>Kwota kredytu</t>
  </si>
  <si>
    <t>Stopa procentowa</t>
  </si>
  <si>
    <t>Ilość rat</t>
  </si>
  <si>
    <t>Lp.</t>
  </si>
  <si>
    <t>Kredyt</t>
  </si>
  <si>
    <t>Rata kapitałowa</t>
  </si>
  <si>
    <t>Rata odsetkowa</t>
  </si>
  <si>
    <t>Rata kredytu w PLN</t>
  </si>
  <si>
    <t>SUMA</t>
  </si>
  <si>
    <t>DiP Finance Wojciech Kalus</t>
  </si>
  <si>
    <t>tel.</t>
  </si>
  <si>
    <t>wojciech.kalus@dipfinance.pl</t>
  </si>
  <si>
    <t xml:space="preserve">e-mail: </t>
  </si>
  <si>
    <t>www:</t>
  </si>
  <si>
    <t>http://dipfinance.pl</t>
  </si>
  <si>
    <t>Suma odsetek - raty równe</t>
  </si>
  <si>
    <t>Suma odsetek raty malejące</t>
  </si>
  <si>
    <t>Kapitał + Odsetki - raty równe</t>
  </si>
  <si>
    <t>Kapitał + Odsetki - rart malejące</t>
  </si>
  <si>
    <t>LTV - max LTV 90%</t>
  </si>
  <si>
    <t>http://wibor.money.pl/</t>
  </si>
  <si>
    <t xml:space="preserve">Aktualne stawki WIBOR można znaleźć tutaj </t>
  </si>
  <si>
    <t>Oprocentowanie kredytu = WIBOR 3M ( lub 6M lub 12M ) + marża banku</t>
  </si>
  <si>
    <t>Oprocentowanie dla PLN *</t>
  </si>
  <si>
    <t>*</t>
  </si>
  <si>
    <t>Wysokość marży jest uzależniona od wielu czynników - między innymi - aktualnej oferty banku, wkładu własnego, wysokości dochodu.</t>
  </si>
  <si>
    <t>LTV = kwota kredytu / wartości zabezpieczenia</t>
  </si>
  <si>
    <r>
      <t xml:space="preserve">Okres kredytowania w miesiącach - </t>
    </r>
    <r>
      <rPr>
        <sz val="10"/>
        <rFont val="Arial CE"/>
        <charset val="238"/>
      </rPr>
      <t>max - 420 miesięcy</t>
    </r>
  </si>
  <si>
    <t>www.dipfinance.pl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</si>
</sst>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&quot; &quot;##0.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0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Border="1" applyProtection="1"/>
    <xf numFmtId="0" fontId="6" fillId="0" borderId="0" xfId="0" applyFont="1" applyBorder="1" applyAlignment="1" applyProtection="1"/>
    <xf numFmtId="2" fontId="0" fillId="0" borderId="0" xfId="0" applyNumberFormat="1"/>
    <xf numFmtId="0" fontId="0" fillId="0" borderId="0" xfId="0" applyBorder="1"/>
    <xf numFmtId="0" fontId="6" fillId="0" borderId="0" xfId="0" applyFont="1" applyFill="1" applyBorder="1" applyAlignment="1" applyProtection="1"/>
    <xf numFmtId="0" fontId="0" fillId="0" borderId="8" xfId="0" applyBorder="1" applyProtection="1"/>
    <xf numFmtId="0" fontId="0" fillId="0" borderId="13" xfId="0" applyBorder="1" applyProtection="1"/>
    <xf numFmtId="4" fontId="2" fillId="0" borderId="8" xfId="0" applyNumberFormat="1" applyFont="1" applyFill="1" applyBorder="1" applyProtection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15" fillId="0" borderId="0" xfId="3" applyFont="1"/>
    <xf numFmtId="3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4" fontId="4" fillId="0" borderId="10" xfId="0" applyNumberFormat="1" applyFont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0" fontId="16" fillId="4" borderId="3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10" fontId="4" fillId="3" borderId="0" xfId="0" applyNumberFormat="1" applyFont="1" applyFill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 applyProtection="1">
      <alignment vertical="center"/>
    </xf>
    <xf numFmtId="10" fontId="17" fillId="0" borderId="0" xfId="0" applyNumberFormat="1" applyFont="1"/>
    <xf numFmtId="10" fontId="13" fillId="0" borderId="0" xfId="3" applyNumberFormat="1"/>
    <xf numFmtId="0" fontId="13" fillId="0" borderId="0" xfId="3"/>
    <xf numFmtId="0" fontId="0" fillId="0" borderId="0" xfId="0" applyFont="1" applyAlignment="1"/>
    <xf numFmtId="0" fontId="17" fillId="0" borderId="0" xfId="0" applyFont="1"/>
    <xf numFmtId="0" fontId="17" fillId="0" borderId="0" xfId="0" applyFont="1" applyAlignment="1"/>
    <xf numFmtId="10" fontId="3" fillId="2" borderId="2" xfId="0" applyNumberFormat="1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" fontId="0" fillId="0" borderId="2" xfId="0" applyNumberFormat="1" applyBorder="1" applyAlignment="1" applyProtection="1">
      <alignment horizontal="center" vertical="center"/>
      <protection hidden="1"/>
    </xf>
    <xf numFmtId="2" fontId="0" fillId="0" borderId="2" xfId="0" applyNumberFormat="1" applyBorder="1" applyAlignment="1" applyProtection="1">
      <alignment horizontal="center" vertical="center"/>
      <protection hidden="1"/>
    </xf>
    <xf numFmtId="4" fontId="0" fillId="0" borderId="2" xfId="0" applyNumberFormat="1" applyFill="1" applyBorder="1" applyAlignment="1" applyProtection="1">
      <alignment horizontal="center" vertical="center"/>
      <protection hidden="1"/>
    </xf>
    <xf numFmtId="4" fontId="9" fillId="2" borderId="2" xfId="0" applyNumberFormat="1" applyFont="1" applyFill="1" applyBorder="1" applyAlignment="1" applyProtection="1">
      <alignment horizontal="center" vertical="center"/>
      <protection hidden="1"/>
    </xf>
    <xf numFmtId="164" fontId="9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0" fontId="3" fillId="2" borderId="2" xfId="1" applyNumberFormat="1" applyFont="1" applyFill="1" applyBorder="1" applyProtection="1">
      <protection hidden="1"/>
    </xf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2" xfId="0" applyBorder="1"/>
    <xf numFmtId="0" fontId="9" fillId="2" borderId="2" xfId="0" applyFont="1" applyFill="1" applyBorder="1" applyAlignment="1" applyProtection="1">
      <alignment horizontal="right"/>
      <protection hidden="1"/>
    </xf>
    <xf numFmtId="164" fontId="9" fillId="2" borderId="2" xfId="0" applyNumberFormat="1" applyFont="1" applyFill="1" applyBorder="1" applyProtection="1">
      <protection hidden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vertical="center"/>
    </xf>
    <xf numFmtId="0" fontId="18" fillId="0" borderId="8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21" fillId="0" borderId="10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2" fillId="0" borderId="8" xfId="0" applyFont="1" applyBorder="1" applyProtection="1"/>
    <xf numFmtId="10" fontId="2" fillId="0" borderId="0" xfId="0" applyNumberFormat="1" applyFont="1" applyBorder="1" applyProtection="1"/>
    <xf numFmtId="44" fontId="8" fillId="2" borderId="0" xfId="4" applyFont="1" applyFill="1" applyBorder="1" applyAlignment="1" applyProtection="1">
      <alignment horizontal="center" vertical="center"/>
      <protection hidden="1"/>
    </xf>
    <xf numFmtId="44" fontId="3" fillId="2" borderId="2" xfId="4" applyFont="1" applyFill="1" applyBorder="1" applyProtection="1">
      <protection hidden="1"/>
    </xf>
    <xf numFmtId="0" fontId="19" fillId="0" borderId="0" xfId="0" applyFont="1" applyAlignment="1">
      <alignment horizontal="right"/>
    </xf>
    <xf numFmtId="10" fontId="2" fillId="2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</xf>
    <xf numFmtId="44" fontId="4" fillId="3" borderId="8" xfId="4" applyFont="1" applyFill="1" applyBorder="1" applyAlignment="1" applyProtection="1">
      <alignment horizontal="center" vertical="center"/>
      <protection locked="0"/>
    </xf>
    <xf numFmtId="44" fontId="4" fillId="3" borderId="0" xfId="4" applyFont="1" applyFill="1" applyBorder="1" applyAlignment="1" applyProtection="1">
      <alignment horizontal="center" vertical="center"/>
      <protection locked="0"/>
    </xf>
    <xf numFmtId="44" fontId="9" fillId="2" borderId="5" xfId="4" applyFont="1" applyFill="1" applyBorder="1" applyAlignment="1" applyProtection="1">
      <alignment horizontal="center" vertical="center"/>
      <protection hidden="1"/>
    </xf>
    <xf numFmtId="44" fontId="9" fillId="2" borderId="6" xfId="4" applyFont="1" applyFill="1" applyBorder="1" applyAlignment="1" applyProtection="1">
      <alignment horizontal="center" vertical="center"/>
      <protection hidden="1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7" fillId="0" borderId="1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</cellXfs>
  <cellStyles count="5">
    <cellStyle name="Dziesiętny" xfId="1" builtinId="3"/>
    <cellStyle name="Hiperłącze" xfId="3" builtinId="8"/>
    <cellStyle name="Normalny" xfId="0" builtinId="0"/>
    <cellStyle name="Procentowy" xfId="2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114300</xdr:rowOff>
    </xdr:from>
    <xdr:to>
      <xdr:col>3</xdr:col>
      <xdr:colOff>1524000</xdr:colOff>
      <xdr:row>4</xdr:row>
      <xdr:rowOff>228600</xdr:rowOff>
    </xdr:to>
    <xdr:pic>
      <xdr:nvPicPr>
        <xdr:cNvPr id="3" name="Obraz 2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04800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190500</xdr:rowOff>
    </xdr:from>
    <xdr:to>
      <xdr:col>3</xdr:col>
      <xdr:colOff>1638300</xdr:colOff>
      <xdr:row>4</xdr:row>
      <xdr:rowOff>66675</xdr:rowOff>
    </xdr:to>
    <xdr:pic>
      <xdr:nvPicPr>
        <xdr:cNvPr id="3" name="Obraz 2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90500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180975</xdr:rowOff>
    </xdr:from>
    <xdr:to>
      <xdr:col>3</xdr:col>
      <xdr:colOff>1638300</xdr:colOff>
      <xdr:row>4</xdr:row>
      <xdr:rowOff>57150</xdr:rowOff>
    </xdr:to>
    <xdr:pic>
      <xdr:nvPicPr>
        <xdr:cNvPr id="4" name="Obraz 3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80975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dipfinance.pl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wojciech.kalus@dipfinance.pl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ibor.money.p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ojciech.kalus@dipfinance.pl" TargetMode="External"/><Relationship Id="rId2" Type="http://schemas.openxmlformats.org/officeDocument/2006/relationships/hyperlink" Target="http://dipfinance.pl/" TargetMode="External"/><Relationship Id="rId1" Type="http://schemas.openxmlformats.org/officeDocument/2006/relationships/printerSettings" Target="../printerSettings/printerSettings3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wojciech.kalus@dipfinance.pl" TargetMode="External"/><Relationship Id="rId2" Type="http://schemas.openxmlformats.org/officeDocument/2006/relationships/hyperlink" Target="http://dipfinance.pl/" TargetMode="External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B2:I25"/>
  <sheetViews>
    <sheetView showGridLines="0" tabSelected="1"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4" customWidth="1"/>
    <col min="2" max="2" width="3.42578125" customWidth="1"/>
    <col min="3" max="3" width="12" customWidth="1"/>
    <col min="4" max="4" width="25.5703125" customWidth="1"/>
    <col min="5" max="5" width="21.7109375" customWidth="1"/>
    <col min="6" max="6" width="7.5703125" customWidth="1"/>
    <col min="7" max="8" width="17.5703125" customWidth="1"/>
    <col min="9" max="9" width="3" customWidth="1"/>
    <col min="13" max="13" width="4.28515625" customWidth="1"/>
  </cols>
  <sheetData>
    <row r="2" spans="3:9" ht="18.75" x14ac:dyDescent="0.3">
      <c r="F2" s="14"/>
      <c r="G2" s="14" t="s">
        <v>14</v>
      </c>
    </row>
    <row r="3" spans="3:9" ht="18.75" x14ac:dyDescent="0.3">
      <c r="F3" t="s">
        <v>15</v>
      </c>
      <c r="G3" s="13">
        <v>667890623</v>
      </c>
    </row>
    <row r="4" spans="3:9" ht="18.75" x14ac:dyDescent="0.3">
      <c r="F4" t="s">
        <v>17</v>
      </c>
      <c r="G4" s="12" t="s">
        <v>16</v>
      </c>
    </row>
    <row r="5" spans="3:9" ht="18.75" x14ac:dyDescent="0.3">
      <c r="F5" t="s">
        <v>18</v>
      </c>
      <c r="G5" s="12" t="s">
        <v>33</v>
      </c>
    </row>
    <row r="6" spans="3:9" ht="15.75" thickBot="1" x14ac:dyDescent="0.3">
      <c r="G6" s="4"/>
    </row>
    <row r="7" spans="3:9" ht="27" customHeight="1" thickBot="1" x14ac:dyDescent="0.3">
      <c r="C7" s="51" t="s">
        <v>0</v>
      </c>
      <c r="D7" s="52"/>
      <c r="E7" s="68">
        <v>400000</v>
      </c>
      <c r="F7" s="61"/>
      <c r="G7" s="6"/>
      <c r="H7" s="8"/>
      <c r="I7" s="9"/>
    </row>
    <row r="8" spans="3:9" ht="19.5" customHeight="1" x14ac:dyDescent="0.25">
      <c r="C8" s="21" t="s">
        <v>1</v>
      </c>
      <c r="D8" s="53"/>
      <c r="E8" s="69">
        <v>40000</v>
      </c>
      <c r="F8" s="62"/>
      <c r="G8" s="72" t="s">
        <v>4</v>
      </c>
      <c r="H8" s="73" t="s">
        <v>3</v>
      </c>
      <c r="I8" s="10"/>
    </row>
    <row r="9" spans="3:9" ht="22.5" customHeight="1" thickBot="1" x14ac:dyDescent="0.3">
      <c r="C9" s="74" t="s">
        <v>24</v>
      </c>
      <c r="D9" s="75"/>
      <c r="E9" s="66">
        <f>100%-(E8/E7)</f>
        <v>0.9</v>
      </c>
      <c r="F9" s="1"/>
      <c r="G9" s="70">
        <f>'Raty równe'!G13</f>
        <v>1622.5955652801845</v>
      </c>
      <c r="H9" s="71">
        <f>'Raty malejące'!G13</f>
        <v>2059</v>
      </c>
      <c r="I9" s="10"/>
    </row>
    <row r="10" spans="3:9" ht="17.25" customHeight="1" thickBot="1" x14ac:dyDescent="0.3">
      <c r="C10" s="78" t="s">
        <v>31</v>
      </c>
      <c r="D10" s="79"/>
      <c r="E10" s="54"/>
      <c r="F10" s="1"/>
      <c r="G10" s="1"/>
      <c r="H10" s="1"/>
      <c r="I10" s="10"/>
    </row>
    <row r="11" spans="3:9" ht="26.25" customHeight="1" x14ac:dyDescent="0.25">
      <c r="C11" s="24" t="s">
        <v>2</v>
      </c>
      <c r="D11" s="16"/>
      <c r="E11" s="63">
        <f>E7-E8</f>
        <v>360000</v>
      </c>
      <c r="F11" s="17"/>
      <c r="G11" s="19" t="s">
        <v>20</v>
      </c>
      <c r="H11" s="20" t="s">
        <v>21</v>
      </c>
      <c r="I11" s="10"/>
    </row>
    <row r="12" spans="3:9" ht="23.25" customHeight="1" thickBot="1" x14ac:dyDescent="0.3">
      <c r="C12" s="15"/>
      <c r="D12" s="16"/>
      <c r="E12" s="18"/>
      <c r="F12" s="17"/>
      <c r="G12" s="70">
        <f>'Raty równe'!F433</f>
        <v>224134.40350086641</v>
      </c>
      <c r="H12" s="71">
        <f>'Raty malejące'!F433</f>
        <v>191149.50000000003</v>
      </c>
      <c r="I12" s="10"/>
    </row>
    <row r="13" spans="3:9" ht="11.25" customHeight="1" thickBot="1" x14ac:dyDescent="0.3">
      <c r="C13" s="55"/>
      <c r="D13" s="54"/>
      <c r="E13" s="58"/>
      <c r="F13" s="1"/>
      <c r="G13" s="5"/>
      <c r="H13" s="5"/>
      <c r="I13" s="10"/>
    </row>
    <row r="14" spans="3:9" ht="29.25" customHeight="1" x14ac:dyDescent="0.25">
      <c r="C14" s="76" t="s">
        <v>32</v>
      </c>
      <c r="D14" s="77"/>
      <c r="E14" s="22">
        <v>360</v>
      </c>
      <c r="F14" s="58"/>
      <c r="G14" s="19" t="s">
        <v>22</v>
      </c>
      <c r="H14" s="20" t="s">
        <v>23</v>
      </c>
      <c r="I14" s="10"/>
    </row>
    <row r="15" spans="3:9" ht="24.75" customHeight="1" thickBot="1" x14ac:dyDescent="0.3">
      <c r="C15" s="56"/>
      <c r="D15" s="54"/>
      <c r="E15" s="58"/>
      <c r="F15" s="1"/>
      <c r="G15" s="70">
        <f>'Raty równe'!F433+'Raty równe'!E433</f>
        <v>584134.40350086638</v>
      </c>
      <c r="H15" s="71">
        <f>'Raty malejące'!F433+'Raty malejące'!E433</f>
        <v>551149.5</v>
      </c>
      <c r="I15" s="10"/>
    </row>
    <row r="16" spans="3:9" ht="11.25" customHeight="1" x14ac:dyDescent="0.25">
      <c r="C16" s="57"/>
      <c r="D16" s="54"/>
      <c r="E16" s="67"/>
      <c r="F16" s="1"/>
      <c r="G16" s="2"/>
      <c r="H16" s="2"/>
      <c r="I16" s="10"/>
    </row>
    <row r="17" spans="2:9" ht="29.25" customHeight="1" x14ac:dyDescent="0.25">
      <c r="C17" s="21" t="s">
        <v>28</v>
      </c>
      <c r="D17" s="58"/>
      <c r="E17" s="23">
        <v>3.5299999999999998E-2</v>
      </c>
      <c r="F17" s="1"/>
      <c r="G17" s="2"/>
      <c r="H17" s="2"/>
      <c r="I17" s="10"/>
    </row>
    <row r="18" spans="2:9" ht="15.75" thickBot="1" x14ac:dyDescent="0.3">
      <c r="C18" s="59"/>
      <c r="D18" s="60"/>
      <c r="E18" s="7"/>
      <c r="F18" s="7"/>
      <c r="G18" s="7"/>
      <c r="H18" s="7"/>
      <c r="I18" s="11"/>
    </row>
    <row r="19" spans="2:9" x14ac:dyDescent="0.25">
      <c r="B19" s="65" t="s">
        <v>29</v>
      </c>
      <c r="C19" s="29" t="s">
        <v>27</v>
      </c>
    </row>
    <row r="20" spans="2:9" x14ac:dyDescent="0.25">
      <c r="C20" s="30" t="s">
        <v>26</v>
      </c>
      <c r="D20" s="28"/>
      <c r="E20" s="26"/>
      <c r="F20" s="27" t="s">
        <v>25</v>
      </c>
    </row>
    <row r="21" spans="2:9" x14ac:dyDescent="0.25">
      <c r="C21" s="30" t="s">
        <v>30</v>
      </c>
      <c r="D21" s="30"/>
      <c r="E21" s="25"/>
    </row>
    <row r="22" spans="2:9" ht="18.75" x14ac:dyDescent="0.3">
      <c r="C22" s="14"/>
    </row>
    <row r="23" spans="2:9" ht="18.75" x14ac:dyDescent="0.3">
      <c r="D23" s="13"/>
    </row>
    <row r="24" spans="2:9" ht="18.75" x14ac:dyDescent="0.3">
      <c r="D24" s="12"/>
    </row>
    <row r="25" spans="2:9" ht="18.75" x14ac:dyDescent="0.3">
      <c r="D25" s="12"/>
    </row>
  </sheetData>
  <sheetProtection password="E8E1" sheet="1" objects="1" scenarios="1"/>
  <protectedRanges>
    <protectedRange password="E8E1" sqref="E9" name="Rozstęp1"/>
  </protectedRanges>
  <customSheetViews>
    <customSheetView guid="{F0CAB05A-1713-4724-A73C-B8CD88EC5046}" showGridLines="0">
      <selection activeCell="D6" sqref="D6"/>
      <pageMargins left="0.51181102362204722" right="0.51181102362204722" top="0.74803149606299213" bottom="0.74803149606299213" header="0.31496062992125984" footer="0.31496062992125984"/>
      <pageSetup paperSize="9" scale="95" orientation="landscape" cellComments="asDisplayed" r:id="rId1"/>
    </customSheetView>
  </customSheetViews>
  <mergeCells count="3">
    <mergeCell ref="C9:D9"/>
    <mergeCell ref="C14:D14"/>
    <mergeCell ref="C10:D10"/>
  </mergeCells>
  <hyperlinks>
    <hyperlink ref="G4" r:id="rId2"/>
    <hyperlink ref="G5" r:id="rId3"/>
    <hyperlink ref="F20" r:id="rId4"/>
  </hyperlinks>
  <pageMargins left="0.51181102362204722" right="0.51181102362204722" top="0.74803149606299213" bottom="0.74803149606299213" header="0.31496062992125984" footer="0.31496062992125984"/>
  <pageSetup paperSize="9" scale="93" orientation="landscape" cellComments="asDisplayed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433"/>
  <sheetViews>
    <sheetView showGridLines="0" view="pageBreakPreview" zoomScaleNormal="100" zoomScaleSheetLayoutView="100" workbookViewId="0">
      <pane ySplit="12" topLeftCell="A13" activePane="bottomLeft" state="frozenSplit"/>
      <selection pane="bottomLeft" activeCell="E4" sqref="E4"/>
    </sheetView>
  </sheetViews>
  <sheetFormatPr defaultRowHeight="15" x14ac:dyDescent="0.25"/>
  <cols>
    <col min="4" max="7" width="25.7109375" customWidth="1"/>
  </cols>
  <sheetData>
    <row r="1" spans="3:7" ht="18.75" x14ac:dyDescent="0.3">
      <c r="E1" s="14"/>
      <c r="F1" s="14" t="s">
        <v>14</v>
      </c>
    </row>
    <row r="2" spans="3:7" ht="18.75" x14ac:dyDescent="0.3">
      <c r="E2" s="42" t="s">
        <v>15</v>
      </c>
      <c r="F2" s="13">
        <v>667890623</v>
      </c>
      <c r="G2" s="13"/>
    </row>
    <row r="3" spans="3:7" ht="18.75" x14ac:dyDescent="0.3">
      <c r="E3" s="42" t="s">
        <v>17</v>
      </c>
      <c r="F3" s="12" t="s">
        <v>16</v>
      </c>
      <c r="G3" s="12"/>
    </row>
    <row r="4" spans="3:7" ht="18.75" x14ac:dyDescent="0.3">
      <c r="E4" s="42" t="s">
        <v>18</v>
      </c>
      <c r="F4" s="12" t="s">
        <v>19</v>
      </c>
      <c r="G4" s="12"/>
    </row>
    <row r="5" spans="3:7" ht="14.25" customHeight="1" x14ac:dyDescent="0.3">
      <c r="G5" s="12"/>
    </row>
    <row r="8" spans="3:7" ht="15.75" customHeight="1" x14ac:dyDescent="0.25">
      <c r="D8" s="33" t="s">
        <v>5</v>
      </c>
      <c r="E8" s="64">
        <f>'Parametry kredytu'!E11</f>
        <v>360000</v>
      </c>
    </row>
    <row r="9" spans="3:7" ht="15.75" customHeight="1" x14ac:dyDescent="0.25">
      <c r="D9" s="33" t="s">
        <v>6</v>
      </c>
      <c r="E9" s="31">
        <f>'Parametry kredytu'!E17</f>
        <v>3.5299999999999998E-2</v>
      </c>
    </row>
    <row r="10" spans="3:7" ht="15.75" customHeight="1" x14ac:dyDescent="0.25">
      <c r="D10" s="33" t="s">
        <v>7</v>
      </c>
      <c r="E10" s="43">
        <f>'Parametry kredytu'!E14</f>
        <v>360</v>
      </c>
    </row>
    <row r="12" spans="3:7" x14ac:dyDescent="0.25">
      <c r="C12" s="44" t="s">
        <v>8</v>
      </c>
      <c r="D12" s="44" t="s">
        <v>9</v>
      </c>
      <c r="E12" s="44" t="s">
        <v>10</v>
      </c>
      <c r="F12" s="44" t="s">
        <v>11</v>
      </c>
      <c r="G12" s="45" t="s">
        <v>12</v>
      </c>
    </row>
    <row r="13" spans="3:7" x14ac:dyDescent="0.25">
      <c r="C13" s="41">
        <v>1</v>
      </c>
      <c r="D13" s="35">
        <f>E8</f>
        <v>360000</v>
      </c>
      <c r="E13" s="36">
        <f>IF(C13&lt;=$E$10,(G13-F13),0)</f>
        <v>563.59556528018447</v>
      </c>
      <c r="F13" s="36">
        <f>IF(C13&lt;=$E$10,D13*$E$9*30/360,0)</f>
        <v>1059</v>
      </c>
      <c r="G13" s="37">
        <f t="shared" ref="G13:G76" si="0">IF(C13&lt;=$E$10,(-PMT($E$9/12,$E$10,$E$8)),0)</f>
        <v>1622.5955652801845</v>
      </c>
    </row>
    <row r="14" spans="3:7" x14ac:dyDescent="0.25">
      <c r="C14" s="41">
        <f>C13+1</f>
        <v>2</v>
      </c>
      <c r="D14" s="35">
        <f>D13-E13</f>
        <v>359436.40443471982</v>
      </c>
      <c r="E14" s="36">
        <f t="shared" ref="E14:E77" si="1">IF(C14&lt;=$E$10,(G14-F14),0)</f>
        <v>565.25347556805036</v>
      </c>
      <c r="F14" s="36">
        <f t="shared" ref="F14:F77" si="2">IF(C14&lt;=$E$10,D14*$E$9*30/360,0)</f>
        <v>1057.3420897121341</v>
      </c>
      <c r="G14" s="37">
        <f t="shared" si="0"/>
        <v>1622.5955652801845</v>
      </c>
    </row>
    <row r="15" spans="3:7" x14ac:dyDescent="0.25">
      <c r="C15" s="41">
        <f t="shared" ref="C15:C78" si="3">C14+1</f>
        <v>3</v>
      </c>
      <c r="D15" s="35">
        <f t="shared" ref="D15:D78" si="4">D14-E14</f>
        <v>358871.1509591518</v>
      </c>
      <c r="E15" s="36">
        <f t="shared" si="1"/>
        <v>566.91626287534632</v>
      </c>
      <c r="F15" s="36">
        <f t="shared" si="2"/>
        <v>1055.6793024048382</v>
      </c>
      <c r="G15" s="37">
        <f t="shared" si="0"/>
        <v>1622.5955652801845</v>
      </c>
    </row>
    <row r="16" spans="3:7" x14ac:dyDescent="0.25">
      <c r="C16" s="41">
        <f t="shared" si="3"/>
        <v>4</v>
      </c>
      <c r="D16" s="35">
        <f t="shared" si="4"/>
        <v>358304.23469627643</v>
      </c>
      <c r="E16" s="36">
        <f t="shared" si="1"/>
        <v>568.58394154863799</v>
      </c>
      <c r="F16" s="36">
        <f t="shared" si="2"/>
        <v>1054.0116237315465</v>
      </c>
      <c r="G16" s="37">
        <f t="shared" si="0"/>
        <v>1622.5955652801845</v>
      </c>
    </row>
    <row r="17" spans="3:7" x14ac:dyDescent="0.25">
      <c r="C17" s="41">
        <f t="shared" si="3"/>
        <v>5</v>
      </c>
      <c r="D17" s="35">
        <f t="shared" si="4"/>
        <v>357735.65075472777</v>
      </c>
      <c r="E17" s="36">
        <f t="shared" si="1"/>
        <v>570.25652597669364</v>
      </c>
      <c r="F17" s="36">
        <f t="shared" si="2"/>
        <v>1052.3390393034908</v>
      </c>
      <c r="G17" s="37">
        <f t="shared" si="0"/>
        <v>1622.5955652801845</v>
      </c>
    </row>
    <row r="18" spans="3:7" x14ac:dyDescent="0.25">
      <c r="C18" s="41">
        <f t="shared" si="3"/>
        <v>6</v>
      </c>
      <c r="D18" s="35">
        <f t="shared" si="4"/>
        <v>357165.39422875107</v>
      </c>
      <c r="E18" s="36">
        <f t="shared" si="1"/>
        <v>571.93403059060847</v>
      </c>
      <c r="F18" s="36">
        <f t="shared" si="2"/>
        <v>1050.661534689576</v>
      </c>
      <c r="G18" s="37">
        <f t="shared" si="0"/>
        <v>1622.5955652801845</v>
      </c>
    </row>
    <row r="19" spans="3:7" x14ac:dyDescent="0.25">
      <c r="C19" s="41">
        <f t="shared" si="3"/>
        <v>7</v>
      </c>
      <c r="D19" s="35">
        <f t="shared" si="4"/>
        <v>356593.46019816044</v>
      </c>
      <c r="E19" s="36">
        <f t="shared" si="1"/>
        <v>573.6164698639293</v>
      </c>
      <c r="F19" s="36">
        <f t="shared" si="2"/>
        <v>1048.9790954162552</v>
      </c>
      <c r="G19" s="37">
        <f t="shared" si="0"/>
        <v>1622.5955652801845</v>
      </c>
    </row>
    <row r="20" spans="3:7" x14ac:dyDescent="0.25">
      <c r="C20" s="41">
        <f t="shared" si="3"/>
        <v>8</v>
      </c>
      <c r="D20" s="35">
        <f t="shared" si="4"/>
        <v>356019.84372829652</v>
      </c>
      <c r="E20" s="36">
        <f t="shared" si="1"/>
        <v>575.30385831277886</v>
      </c>
      <c r="F20" s="36">
        <f t="shared" si="2"/>
        <v>1047.2917069674056</v>
      </c>
      <c r="G20" s="37">
        <f t="shared" si="0"/>
        <v>1622.5955652801845</v>
      </c>
    </row>
    <row r="21" spans="3:7" x14ac:dyDescent="0.25">
      <c r="C21" s="41">
        <f t="shared" si="3"/>
        <v>9</v>
      </c>
      <c r="D21" s="35">
        <f t="shared" si="4"/>
        <v>355444.53986998374</v>
      </c>
      <c r="E21" s="36">
        <f t="shared" si="1"/>
        <v>576.9962104959825</v>
      </c>
      <c r="F21" s="36">
        <f t="shared" si="2"/>
        <v>1045.599354784202</v>
      </c>
      <c r="G21" s="37">
        <f t="shared" si="0"/>
        <v>1622.5955652801845</v>
      </c>
    </row>
    <row r="22" spans="3:7" x14ac:dyDescent="0.25">
      <c r="C22" s="41">
        <f t="shared" si="3"/>
        <v>10</v>
      </c>
      <c r="D22" s="35">
        <f t="shared" si="4"/>
        <v>354867.54365948774</v>
      </c>
      <c r="E22" s="36">
        <f t="shared" si="1"/>
        <v>578.69354101519139</v>
      </c>
      <c r="F22" s="36">
        <f t="shared" si="2"/>
        <v>1043.9020242649931</v>
      </c>
      <c r="G22" s="37">
        <f t="shared" si="0"/>
        <v>1622.5955652801845</v>
      </c>
    </row>
    <row r="23" spans="3:7" x14ac:dyDescent="0.25">
      <c r="C23" s="41">
        <f t="shared" si="3"/>
        <v>11</v>
      </c>
      <c r="D23" s="35">
        <f t="shared" si="4"/>
        <v>354288.85011847253</v>
      </c>
      <c r="E23" s="36">
        <f t="shared" si="1"/>
        <v>580.39586451501123</v>
      </c>
      <c r="F23" s="36">
        <f t="shared" si="2"/>
        <v>1042.1997007651732</v>
      </c>
      <c r="G23" s="37">
        <f t="shared" si="0"/>
        <v>1622.5955652801845</v>
      </c>
    </row>
    <row r="24" spans="3:7" x14ac:dyDescent="0.25">
      <c r="C24" s="41">
        <f t="shared" si="3"/>
        <v>12</v>
      </c>
      <c r="D24" s="35">
        <f t="shared" si="4"/>
        <v>353708.45425395755</v>
      </c>
      <c r="E24" s="36">
        <f t="shared" si="1"/>
        <v>582.10319568312593</v>
      </c>
      <c r="F24" s="36">
        <f t="shared" si="2"/>
        <v>1040.4923695970585</v>
      </c>
      <c r="G24" s="37">
        <f t="shared" si="0"/>
        <v>1622.5955652801845</v>
      </c>
    </row>
    <row r="25" spans="3:7" x14ac:dyDescent="0.25">
      <c r="C25" s="41">
        <f t="shared" si="3"/>
        <v>13</v>
      </c>
      <c r="D25" s="35">
        <f t="shared" si="4"/>
        <v>353126.35105827445</v>
      </c>
      <c r="E25" s="36">
        <f t="shared" si="1"/>
        <v>583.81554925042724</v>
      </c>
      <c r="F25" s="36">
        <f t="shared" si="2"/>
        <v>1038.7800160297572</v>
      </c>
      <c r="G25" s="37">
        <f t="shared" si="0"/>
        <v>1622.5955652801845</v>
      </c>
    </row>
    <row r="26" spans="3:7" x14ac:dyDescent="0.25">
      <c r="C26" s="41">
        <f t="shared" si="3"/>
        <v>14</v>
      </c>
      <c r="D26" s="35">
        <f t="shared" si="4"/>
        <v>352542.53550902405</v>
      </c>
      <c r="E26" s="36">
        <f t="shared" si="1"/>
        <v>585.53293999113885</v>
      </c>
      <c r="F26" s="36">
        <f t="shared" si="2"/>
        <v>1037.0626252890456</v>
      </c>
      <c r="G26" s="37">
        <f t="shared" si="0"/>
        <v>1622.5955652801845</v>
      </c>
    </row>
    <row r="27" spans="3:7" x14ac:dyDescent="0.25">
      <c r="C27" s="41">
        <f t="shared" si="3"/>
        <v>15</v>
      </c>
      <c r="D27" s="35">
        <f t="shared" si="4"/>
        <v>351957.00256903289</v>
      </c>
      <c r="E27" s="36">
        <f t="shared" si="1"/>
        <v>587.25538272294602</v>
      </c>
      <c r="F27" s="36">
        <f t="shared" si="2"/>
        <v>1035.3401825572384</v>
      </c>
      <c r="G27" s="37">
        <f t="shared" si="0"/>
        <v>1622.5955652801845</v>
      </c>
    </row>
    <row r="28" spans="3:7" x14ac:dyDescent="0.25">
      <c r="C28" s="41">
        <f t="shared" si="3"/>
        <v>16</v>
      </c>
      <c r="D28" s="35">
        <f t="shared" si="4"/>
        <v>351369.74718630995</v>
      </c>
      <c r="E28" s="36">
        <f t="shared" si="1"/>
        <v>588.98289230712271</v>
      </c>
      <c r="F28" s="36">
        <f t="shared" si="2"/>
        <v>1033.6126729730618</v>
      </c>
      <c r="G28" s="37">
        <f t="shared" si="0"/>
        <v>1622.5955652801845</v>
      </c>
    </row>
    <row r="29" spans="3:7" x14ac:dyDescent="0.25">
      <c r="C29" s="41">
        <f t="shared" si="3"/>
        <v>17</v>
      </c>
      <c r="D29" s="35">
        <f t="shared" si="4"/>
        <v>350780.76429400285</v>
      </c>
      <c r="E29" s="36">
        <f t="shared" si="1"/>
        <v>590.71548364865953</v>
      </c>
      <c r="F29" s="36">
        <f t="shared" si="2"/>
        <v>1031.8800816315249</v>
      </c>
      <c r="G29" s="37">
        <f t="shared" si="0"/>
        <v>1622.5955652801845</v>
      </c>
    </row>
    <row r="30" spans="3:7" x14ac:dyDescent="0.25">
      <c r="C30" s="41">
        <f t="shared" si="3"/>
        <v>18</v>
      </c>
      <c r="D30" s="35">
        <f t="shared" si="4"/>
        <v>350190.0488103542</v>
      </c>
      <c r="E30" s="36">
        <f t="shared" si="1"/>
        <v>592.45317169639247</v>
      </c>
      <c r="F30" s="36">
        <f t="shared" si="2"/>
        <v>1030.142393583792</v>
      </c>
      <c r="G30" s="37">
        <f t="shared" si="0"/>
        <v>1622.5955652801845</v>
      </c>
    </row>
    <row r="31" spans="3:7" x14ac:dyDescent="0.25">
      <c r="C31" s="41">
        <f t="shared" si="3"/>
        <v>19</v>
      </c>
      <c r="D31" s="35">
        <f t="shared" si="4"/>
        <v>349597.5956386578</v>
      </c>
      <c r="E31" s="36">
        <f t="shared" si="1"/>
        <v>594.19597144313298</v>
      </c>
      <c r="F31" s="36">
        <f t="shared" si="2"/>
        <v>1028.3995938370515</v>
      </c>
      <c r="G31" s="37">
        <f t="shared" si="0"/>
        <v>1622.5955652801845</v>
      </c>
    </row>
    <row r="32" spans="3:7" x14ac:dyDescent="0.25">
      <c r="C32" s="41">
        <f t="shared" si="3"/>
        <v>20</v>
      </c>
      <c r="D32" s="35">
        <f t="shared" si="4"/>
        <v>349003.39966721466</v>
      </c>
      <c r="E32" s="36">
        <f t="shared" si="1"/>
        <v>595.94389792579477</v>
      </c>
      <c r="F32" s="36">
        <f t="shared" si="2"/>
        <v>1026.6516673543897</v>
      </c>
      <c r="G32" s="37">
        <f t="shared" si="0"/>
        <v>1622.5955652801845</v>
      </c>
    </row>
    <row r="33" spans="3:7" x14ac:dyDescent="0.25">
      <c r="C33" s="41">
        <f t="shared" si="3"/>
        <v>21</v>
      </c>
      <c r="D33" s="35">
        <f t="shared" si="4"/>
        <v>348407.45576928888</v>
      </c>
      <c r="E33" s="36">
        <f t="shared" si="1"/>
        <v>597.69696622552647</v>
      </c>
      <c r="F33" s="36">
        <f t="shared" si="2"/>
        <v>1024.898599054658</v>
      </c>
      <c r="G33" s="37">
        <f t="shared" si="0"/>
        <v>1622.5955652801845</v>
      </c>
    </row>
    <row r="34" spans="3:7" x14ac:dyDescent="0.25">
      <c r="C34" s="41">
        <f t="shared" si="3"/>
        <v>22</v>
      </c>
      <c r="D34" s="35">
        <f t="shared" si="4"/>
        <v>347809.75880306336</v>
      </c>
      <c r="E34" s="36">
        <f t="shared" si="1"/>
        <v>599.45519146783988</v>
      </c>
      <c r="F34" s="36">
        <f t="shared" si="2"/>
        <v>1023.1403738123446</v>
      </c>
      <c r="G34" s="37">
        <f t="shared" si="0"/>
        <v>1622.5955652801845</v>
      </c>
    </row>
    <row r="35" spans="3:7" x14ac:dyDescent="0.25">
      <c r="C35" s="41">
        <f t="shared" si="3"/>
        <v>23</v>
      </c>
      <c r="D35" s="35">
        <f t="shared" si="4"/>
        <v>347210.30361159553</v>
      </c>
      <c r="E35" s="36">
        <f t="shared" si="1"/>
        <v>601.21858882274114</v>
      </c>
      <c r="F35" s="36">
        <f t="shared" si="2"/>
        <v>1021.3769764574433</v>
      </c>
      <c r="G35" s="37">
        <f t="shared" si="0"/>
        <v>1622.5955652801845</v>
      </c>
    </row>
    <row r="36" spans="3:7" x14ac:dyDescent="0.25">
      <c r="C36" s="41">
        <f t="shared" si="3"/>
        <v>24</v>
      </c>
      <c r="D36" s="35">
        <f t="shared" si="4"/>
        <v>346609.08502277278</v>
      </c>
      <c r="E36" s="36">
        <f t="shared" si="1"/>
        <v>602.98717350486118</v>
      </c>
      <c r="F36" s="36">
        <f t="shared" si="2"/>
        <v>1019.6083917753233</v>
      </c>
      <c r="G36" s="37">
        <f t="shared" si="0"/>
        <v>1622.5955652801845</v>
      </c>
    </row>
    <row r="37" spans="3:7" x14ac:dyDescent="0.25">
      <c r="C37" s="41">
        <f t="shared" si="3"/>
        <v>25</v>
      </c>
      <c r="D37" s="35">
        <f t="shared" si="4"/>
        <v>346006.09784926794</v>
      </c>
      <c r="E37" s="36">
        <f t="shared" si="1"/>
        <v>604.76096077358807</v>
      </c>
      <c r="F37" s="36">
        <f t="shared" si="2"/>
        <v>1017.8346045065964</v>
      </c>
      <c r="G37" s="37">
        <f t="shared" si="0"/>
        <v>1622.5955652801845</v>
      </c>
    </row>
    <row r="38" spans="3:7" x14ac:dyDescent="0.25">
      <c r="C38" s="41">
        <f t="shared" si="3"/>
        <v>26</v>
      </c>
      <c r="D38" s="35">
        <f t="shared" si="4"/>
        <v>345401.33688849438</v>
      </c>
      <c r="E38" s="36">
        <f t="shared" si="1"/>
        <v>606.53996593319675</v>
      </c>
      <c r="F38" s="36">
        <f t="shared" si="2"/>
        <v>1016.0555993469877</v>
      </c>
      <c r="G38" s="37">
        <f t="shared" si="0"/>
        <v>1622.5955652801845</v>
      </c>
    </row>
    <row r="39" spans="3:7" x14ac:dyDescent="0.25">
      <c r="C39" s="41">
        <f t="shared" si="3"/>
        <v>27</v>
      </c>
      <c r="D39" s="35">
        <f t="shared" si="4"/>
        <v>344794.79692256119</v>
      </c>
      <c r="E39" s="36">
        <f t="shared" si="1"/>
        <v>608.32420433298375</v>
      </c>
      <c r="F39" s="36">
        <f t="shared" si="2"/>
        <v>1014.2713609472007</v>
      </c>
      <c r="G39" s="37">
        <f t="shared" si="0"/>
        <v>1622.5955652801845</v>
      </c>
    </row>
    <row r="40" spans="3:7" x14ac:dyDescent="0.25">
      <c r="C40" s="41">
        <f t="shared" si="3"/>
        <v>28</v>
      </c>
      <c r="D40" s="35">
        <f t="shared" si="4"/>
        <v>344186.47271822818</v>
      </c>
      <c r="E40" s="36">
        <f t="shared" si="1"/>
        <v>610.11369136739665</v>
      </c>
      <c r="F40" s="36">
        <f t="shared" si="2"/>
        <v>1012.4818739127878</v>
      </c>
      <c r="G40" s="37">
        <f t="shared" si="0"/>
        <v>1622.5955652801845</v>
      </c>
    </row>
    <row r="41" spans="3:7" x14ac:dyDescent="0.25">
      <c r="C41" s="41">
        <f t="shared" si="3"/>
        <v>29</v>
      </c>
      <c r="D41" s="35">
        <f t="shared" si="4"/>
        <v>343576.35902686079</v>
      </c>
      <c r="E41" s="36">
        <f t="shared" si="1"/>
        <v>611.90844247616906</v>
      </c>
      <c r="F41" s="36">
        <f t="shared" si="2"/>
        <v>1010.6871228040154</v>
      </c>
      <c r="G41" s="37">
        <f t="shared" si="0"/>
        <v>1622.5955652801845</v>
      </c>
    </row>
    <row r="42" spans="3:7" x14ac:dyDescent="0.25">
      <c r="C42" s="41">
        <f t="shared" si="3"/>
        <v>30</v>
      </c>
      <c r="D42" s="35">
        <f t="shared" si="4"/>
        <v>342964.45058438461</v>
      </c>
      <c r="E42" s="36">
        <f t="shared" si="1"/>
        <v>613.70847314445302</v>
      </c>
      <c r="F42" s="36">
        <f t="shared" si="2"/>
        <v>1008.8870921357315</v>
      </c>
      <c r="G42" s="37">
        <f t="shared" si="0"/>
        <v>1622.5955652801845</v>
      </c>
    </row>
    <row r="43" spans="3:7" x14ac:dyDescent="0.25">
      <c r="C43" s="41">
        <f t="shared" si="3"/>
        <v>31</v>
      </c>
      <c r="D43" s="35">
        <f t="shared" si="4"/>
        <v>342350.74211124016</v>
      </c>
      <c r="E43" s="36">
        <f t="shared" si="1"/>
        <v>615.51379890295323</v>
      </c>
      <c r="F43" s="36">
        <f t="shared" si="2"/>
        <v>1007.0817663772312</v>
      </c>
      <c r="G43" s="37">
        <f t="shared" si="0"/>
        <v>1622.5955652801845</v>
      </c>
    </row>
    <row r="44" spans="3:7" x14ac:dyDescent="0.25">
      <c r="C44" s="41">
        <f t="shared" si="3"/>
        <v>32</v>
      </c>
      <c r="D44" s="35">
        <f t="shared" si="4"/>
        <v>341735.22831233719</v>
      </c>
      <c r="E44" s="36">
        <f t="shared" si="1"/>
        <v>617.32443532805928</v>
      </c>
      <c r="F44" s="36">
        <f t="shared" si="2"/>
        <v>1005.2711299521252</v>
      </c>
      <c r="G44" s="37">
        <f t="shared" si="0"/>
        <v>1622.5955652801845</v>
      </c>
    </row>
    <row r="45" spans="3:7" x14ac:dyDescent="0.25">
      <c r="C45" s="41">
        <f t="shared" si="3"/>
        <v>33</v>
      </c>
      <c r="D45" s="35">
        <f t="shared" si="4"/>
        <v>341117.90387700911</v>
      </c>
      <c r="E45" s="36">
        <f t="shared" si="1"/>
        <v>619.14039804198285</v>
      </c>
      <c r="F45" s="36">
        <f t="shared" si="2"/>
        <v>1003.4551672382016</v>
      </c>
      <c r="G45" s="37">
        <f t="shared" si="0"/>
        <v>1622.5955652801845</v>
      </c>
    </row>
    <row r="46" spans="3:7" x14ac:dyDescent="0.25">
      <c r="C46" s="41">
        <f t="shared" si="3"/>
        <v>34</v>
      </c>
      <c r="D46" s="35">
        <f t="shared" si="4"/>
        <v>340498.76347896713</v>
      </c>
      <c r="E46" s="36">
        <f t="shared" si="1"/>
        <v>620.96170271288952</v>
      </c>
      <c r="F46" s="36">
        <f t="shared" si="2"/>
        <v>1001.633862567295</v>
      </c>
      <c r="G46" s="37">
        <f t="shared" si="0"/>
        <v>1622.5955652801845</v>
      </c>
    </row>
    <row r="47" spans="3:7" x14ac:dyDescent="0.25">
      <c r="C47" s="41">
        <f t="shared" si="3"/>
        <v>35</v>
      </c>
      <c r="D47" s="35">
        <f t="shared" si="4"/>
        <v>339877.80177625426</v>
      </c>
      <c r="E47" s="36">
        <f t="shared" si="1"/>
        <v>622.78836505503659</v>
      </c>
      <c r="F47" s="36">
        <f t="shared" si="2"/>
        <v>999.80720022514788</v>
      </c>
      <c r="G47" s="37">
        <f t="shared" si="0"/>
        <v>1622.5955652801845</v>
      </c>
    </row>
    <row r="48" spans="3:7" x14ac:dyDescent="0.25">
      <c r="C48" s="41">
        <f t="shared" si="3"/>
        <v>36</v>
      </c>
      <c r="D48" s="35">
        <f t="shared" si="4"/>
        <v>339255.01341119921</v>
      </c>
      <c r="E48" s="36">
        <f t="shared" si="1"/>
        <v>624.6204008289069</v>
      </c>
      <c r="F48" s="36">
        <f t="shared" si="2"/>
        <v>997.97516445127758</v>
      </c>
      <c r="G48" s="37">
        <f t="shared" si="0"/>
        <v>1622.5955652801845</v>
      </c>
    </row>
    <row r="49" spans="3:7" x14ac:dyDescent="0.25">
      <c r="C49" s="41">
        <f t="shared" si="3"/>
        <v>37</v>
      </c>
      <c r="D49" s="35">
        <f t="shared" si="4"/>
        <v>338630.39301037032</v>
      </c>
      <c r="E49" s="36">
        <f t="shared" si="1"/>
        <v>626.4578258413452</v>
      </c>
      <c r="F49" s="36">
        <f t="shared" si="2"/>
        <v>996.13773943883928</v>
      </c>
      <c r="G49" s="37">
        <f t="shared" si="0"/>
        <v>1622.5955652801845</v>
      </c>
    </row>
    <row r="50" spans="3:7" x14ac:dyDescent="0.25">
      <c r="C50" s="41">
        <f t="shared" si="3"/>
        <v>38</v>
      </c>
      <c r="D50" s="35">
        <f t="shared" si="4"/>
        <v>338003.93518452899</v>
      </c>
      <c r="E50" s="36">
        <f t="shared" si="1"/>
        <v>628.30065594569498</v>
      </c>
      <c r="F50" s="36">
        <f t="shared" si="2"/>
        <v>994.29490933448949</v>
      </c>
      <c r="G50" s="37">
        <f t="shared" si="0"/>
        <v>1622.5955652801845</v>
      </c>
    </row>
    <row r="51" spans="3:7" x14ac:dyDescent="0.25">
      <c r="C51" s="41">
        <f t="shared" si="3"/>
        <v>39</v>
      </c>
      <c r="D51" s="35">
        <f t="shared" si="4"/>
        <v>337375.63452858332</v>
      </c>
      <c r="E51" s="36">
        <f t="shared" si="1"/>
        <v>630.14890704193522</v>
      </c>
      <c r="F51" s="36">
        <f t="shared" si="2"/>
        <v>992.44665823824926</v>
      </c>
      <c r="G51" s="37">
        <f t="shared" si="0"/>
        <v>1622.5955652801845</v>
      </c>
    </row>
    <row r="52" spans="3:7" x14ac:dyDescent="0.25">
      <c r="C52" s="41">
        <f t="shared" si="3"/>
        <v>40</v>
      </c>
      <c r="D52" s="35">
        <f t="shared" si="4"/>
        <v>336745.48562154139</v>
      </c>
      <c r="E52" s="36">
        <f t="shared" si="1"/>
        <v>632.00259507681699</v>
      </c>
      <c r="F52" s="36">
        <f t="shared" si="2"/>
        <v>990.59297020336749</v>
      </c>
      <c r="G52" s="37">
        <f t="shared" si="0"/>
        <v>1622.5955652801845</v>
      </c>
    </row>
    <row r="53" spans="3:7" x14ac:dyDescent="0.25">
      <c r="C53" s="41">
        <f t="shared" si="3"/>
        <v>41</v>
      </c>
      <c r="D53" s="35">
        <f t="shared" si="4"/>
        <v>336113.48302646459</v>
      </c>
      <c r="E53" s="36">
        <f t="shared" si="1"/>
        <v>633.8617360440013</v>
      </c>
      <c r="F53" s="36">
        <f t="shared" si="2"/>
        <v>988.73382923618317</v>
      </c>
      <c r="G53" s="37">
        <f t="shared" si="0"/>
        <v>1622.5955652801845</v>
      </c>
    </row>
    <row r="54" spans="3:7" x14ac:dyDescent="0.25">
      <c r="C54" s="41">
        <f t="shared" si="3"/>
        <v>42</v>
      </c>
      <c r="D54" s="35">
        <f t="shared" si="4"/>
        <v>335479.62129042059</v>
      </c>
      <c r="E54" s="36">
        <f t="shared" si="1"/>
        <v>635.72634598419722</v>
      </c>
      <c r="F54" s="36">
        <f t="shared" si="2"/>
        <v>986.86921929598725</v>
      </c>
      <c r="G54" s="37">
        <f t="shared" si="0"/>
        <v>1622.5955652801845</v>
      </c>
    </row>
    <row r="55" spans="3:7" x14ac:dyDescent="0.25">
      <c r="C55" s="41">
        <f t="shared" si="3"/>
        <v>43</v>
      </c>
      <c r="D55" s="35">
        <f t="shared" si="4"/>
        <v>334843.89494443638</v>
      </c>
      <c r="E55" s="36">
        <f t="shared" si="1"/>
        <v>637.59644098530089</v>
      </c>
      <c r="F55" s="36">
        <f t="shared" si="2"/>
        <v>984.99912429488359</v>
      </c>
      <c r="G55" s="37">
        <f t="shared" si="0"/>
        <v>1622.5955652801845</v>
      </c>
    </row>
    <row r="56" spans="3:7" x14ac:dyDescent="0.25">
      <c r="C56" s="41">
        <f t="shared" si="3"/>
        <v>44</v>
      </c>
      <c r="D56" s="35">
        <f t="shared" si="4"/>
        <v>334206.29850345111</v>
      </c>
      <c r="E56" s="36">
        <f t="shared" si="1"/>
        <v>639.47203718253252</v>
      </c>
      <c r="F56" s="36">
        <f t="shared" si="2"/>
        <v>983.12352809765196</v>
      </c>
      <c r="G56" s="37">
        <f t="shared" si="0"/>
        <v>1622.5955652801845</v>
      </c>
    </row>
    <row r="57" spans="3:7" x14ac:dyDescent="0.25">
      <c r="C57" s="41">
        <f t="shared" si="3"/>
        <v>45</v>
      </c>
      <c r="D57" s="35">
        <f t="shared" si="4"/>
        <v>333566.82646626857</v>
      </c>
      <c r="E57" s="36">
        <f t="shared" si="1"/>
        <v>641.35315075857773</v>
      </c>
      <c r="F57" s="36">
        <f t="shared" si="2"/>
        <v>981.24241452160675</v>
      </c>
      <c r="G57" s="37">
        <f t="shared" si="0"/>
        <v>1622.5955652801845</v>
      </c>
    </row>
    <row r="58" spans="3:7" x14ac:dyDescent="0.25">
      <c r="C58" s="41">
        <f t="shared" si="3"/>
        <v>46</v>
      </c>
      <c r="D58" s="35">
        <f t="shared" si="4"/>
        <v>332925.47331550997</v>
      </c>
      <c r="E58" s="36">
        <f t="shared" si="1"/>
        <v>643.23979794372599</v>
      </c>
      <c r="F58" s="36">
        <f t="shared" si="2"/>
        <v>979.35576733645848</v>
      </c>
      <c r="G58" s="37">
        <f t="shared" si="0"/>
        <v>1622.5955652801845</v>
      </c>
    </row>
    <row r="59" spans="3:7" x14ac:dyDescent="0.25">
      <c r="C59" s="41">
        <f t="shared" si="3"/>
        <v>47</v>
      </c>
      <c r="D59" s="35">
        <f t="shared" si="4"/>
        <v>332282.23351756623</v>
      </c>
      <c r="E59" s="36">
        <f t="shared" si="1"/>
        <v>645.13199501601036</v>
      </c>
      <c r="F59" s="36">
        <f t="shared" si="2"/>
        <v>977.46357026417411</v>
      </c>
      <c r="G59" s="37">
        <f t="shared" si="0"/>
        <v>1622.5955652801845</v>
      </c>
    </row>
    <row r="60" spans="3:7" x14ac:dyDescent="0.25">
      <c r="C60" s="41">
        <f t="shared" si="3"/>
        <v>48</v>
      </c>
      <c r="D60" s="35">
        <f t="shared" si="4"/>
        <v>331637.10152255022</v>
      </c>
      <c r="E60" s="36">
        <f t="shared" si="1"/>
        <v>647.02975830134926</v>
      </c>
      <c r="F60" s="36">
        <f t="shared" si="2"/>
        <v>975.56580697883521</v>
      </c>
      <c r="G60" s="37">
        <f t="shared" si="0"/>
        <v>1622.5955652801845</v>
      </c>
    </row>
    <row r="61" spans="3:7" x14ac:dyDescent="0.25">
      <c r="C61" s="41">
        <f t="shared" si="3"/>
        <v>49</v>
      </c>
      <c r="D61" s="35">
        <f t="shared" si="4"/>
        <v>330990.07176424889</v>
      </c>
      <c r="E61" s="36">
        <f t="shared" si="1"/>
        <v>648.93310417368571</v>
      </c>
      <c r="F61" s="36">
        <f t="shared" si="2"/>
        <v>973.66246110649877</v>
      </c>
      <c r="G61" s="37">
        <f t="shared" si="0"/>
        <v>1622.5955652801845</v>
      </c>
    </row>
    <row r="62" spans="3:7" x14ac:dyDescent="0.25">
      <c r="C62" s="41">
        <f t="shared" si="3"/>
        <v>50</v>
      </c>
      <c r="D62" s="35">
        <f t="shared" si="4"/>
        <v>330341.1386600752</v>
      </c>
      <c r="E62" s="36">
        <f t="shared" si="1"/>
        <v>650.84204905512991</v>
      </c>
      <c r="F62" s="36">
        <f t="shared" si="2"/>
        <v>971.75351622505457</v>
      </c>
      <c r="G62" s="37">
        <f t="shared" si="0"/>
        <v>1622.5955652801845</v>
      </c>
    </row>
    <row r="63" spans="3:7" x14ac:dyDescent="0.25">
      <c r="C63" s="41">
        <f t="shared" si="3"/>
        <v>51</v>
      </c>
      <c r="D63" s="35">
        <f t="shared" si="4"/>
        <v>329690.29661102005</v>
      </c>
      <c r="E63" s="36">
        <f t="shared" si="1"/>
        <v>652.75660941610056</v>
      </c>
      <c r="F63" s="36">
        <f t="shared" si="2"/>
        <v>969.83895586408391</v>
      </c>
      <c r="G63" s="37">
        <f t="shared" si="0"/>
        <v>1622.5955652801845</v>
      </c>
    </row>
    <row r="64" spans="3:7" x14ac:dyDescent="0.25">
      <c r="C64" s="41">
        <f t="shared" si="3"/>
        <v>52</v>
      </c>
      <c r="D64" s="35">
        <f t="shared" si="4"/>
        <v>329037.54000160395</v>
      </c>
      <c r="E64" s="36">
        <f t="shared" si="1"/>
        <v>654.67680177546617</v>
      </c>
      <c r="F64" s="36">
        <f t="shared" si="2"/>
        <v>967.9187635047183</v>
      </c>
      <c r="G64" s="37">
        <f t="shared" si="0"/>
        <v>1622.5955652801845</v>
      </c>
    </row>
    <row r="65" spans="3:7" x14ac:dyDescent="0.25">
      <c r="C65" s="41">
        <f t="shared" si="3"/>
        <v>53</v>
      </c>
      <c r="D65" s="35">
        <f t="shared" si="4"/>
        <v>328382.86319982848</v>
      </c>
      <c r="E65" s="36">
        <f t="shared" si="1"/>
        <v>656.6026427006891</v>
      </c>
      <c r="F65" s="36">
        <f t="shared" si="2"/>
        <v>965.99292257949537</v>
      </c>
      <c r="G65" s="37">
        <f t="shared" si="0"/>
        <v>1622.5955652801845</v>
      </c>
    </row>
    <row r="66" spans="3:7" x14ac:dyDescent="0.25">
      <c r="C66" s="41">
        <f t="shared" si="3"/>
        <v>54</v>
      </c>
      <c r="D66" s="35">
        <f t="shared" si="4"/>
        <v>327726.26055712777</v>
      </c>
      <c r="E66" s="36">
        <f t="shared" si="1"/>
        <v>658.53414880796697</v>
      </c>
      <c r="F66" s="36">
        <f t="shared" si="2"/>
        <v>964.0614164722175</v>
      </c>
      <c r="G66" s="37">
        <f t="shared" si="0"/>
        <v>1622.5955652801845</v>
      </c>
    </row>
    <row r="67" spans="3:7" x14ac:dyDescent="0.25">
      <c r="C67" s="41">
        <f t="shared" si="3"/>
        <v>55</v>
      </c>
      <c r="D67" s="35">
        <f t="shared" si="4"/>
        <v>327067.72640831978</v>
      </c>
      <c r="E67" s="36">
        <f t="shared" si="1"/>
        <v>660.47133676237706</v>
      </c>
      <c r="F67" s="36">
        <f t="shared" si="2"/>
        <v>962.12422851780741</v>
      </c>
      <c r="G67" s="37">
        <f t="shared" si="0"/>
        <v>1622.5955652801845</v>
      </c>
    </row>
    <row r="68" spans="3:7" x14ac:dyDescent="0.25">
      <c r="C68" s="41">
        <f t="shared" si="3"/>
        <v>56</v>
      </c>
      <c r="D68" s="35">
        <f t="shared" si="4"/>
        <v>326407.25507155742</v>
      </c>
      <c r="E68" s="36">
        <f t="shared" si="1"/>
        <v>662.41422327801968</v>
      </c>
      <c r="F68" s="36">
        <f t="shared" si="2"/>
        <v>960.1813420021648</v>
      </c>
      <c r="G68" s="37">
        <f t="shared" si="0"/>
        <v>1622.5955652801845</v>
      </c>
    </row>
    <row r="69" spans="3:7" x14ac:dyDescent="0.25">
      <c r="C69" s="41">
        <f t="shared" si="3"/>
        <v>57</v>
      </c>
      <c r="D69" s="35">
        <f t="shared" si="4"/>
        <v>325744.84084827942</v>
      </c>
      <c r="E69" s="36">
        <f t="shared" si="1"/>
        <v>664.36282511816273</v>
      </c>
      <c r="F69" s="36">
        <f t="shared" si="2"/>
        <v>958.23274016202174</v>
      </c>
      <c r="G69" s="37">
        <f t="shared" si="0"/>
        <v>1622.5955652801845</v>
      </c>
    </row>
    <row r="70" spans="3:7" x14ac:dyDescent="0.25">
      <c r="C70" s="41">
        <f t="shared" si="3"/>
        <v>58</v>
      </c>
      <c r="D70" s="35">
        <f t="shared" si="4"/>
        <v>325080.47802316124</v>
      </c>
      <c r="E70" s="36">
        <f t="shared" si="1"/>
        <v>666.31715909538525</v>
      </c>
      <c r="F70" s="36">
        <f t="shared" si="2"/>
        <v>956.27840618479922</v>
      </c>
      <c r="G70" s="37">
        <f t="shared" si="0"/>
        <v>1622.5955652801845</v>
      </c>
    </row>
    <row r="71" spans="3:7" x14ac:dyDescent="0.25">
      <c r="C71" s="41">
        <f t="shared" si="3"/>
        <v>59</v>
      </c>
      <c r="D71" s="35">
        <f t="shared" si="4"/>
        <v>324414.16086406587</v>
      </c>
      <c r="E71" s="36">
        <f t="shared" si="1"/>
        <v>668.27724207172412</v>
      </c>
      <c r="F71" s="36">
        <f t="shared" si="2"/>
        <v>954.31832320846036</v>
      </c>
      <c r="G71" s="37">
        <f t="shared" si="0"/>
        <v>1622.5955652801845</v>
      </c>
    </row>
    <row r="72" spans="3:7" x14ac:dyDescent="0.25">
      <c r="C72" s="41">
        <f t="shared" si="3"/>
        <v>60</v>
      </c>
      <c r="D72" s="35">
        <f t="shared" si="4"/>
        <v>323745.88362199411</v>
      </c>
      <c r="E72" s="36">
        <f t="shared" si="1"/>
        <v>670.24309095881858</v>
      </c>
      <c r="F72" s="36">
        <f t="shared" si="2"/>
        <v>952.35247432136589</v>
      </c>
      <c r="G72" s="37">
        <f t="shared" si="0"/>
        <v>1622.5955652801845</v>
      </c>
    </row>
    <row r="73" spans="3:7" x14ac:dyDescent="0.25">
      <c r="C73" s="41">
        <f t="shared" si="3"/>
        <v>61</v>
      </c>
      <c r="D73" s="35">
        <f t="shared" si="4"/>
        <v>323075.64053103531</v>
      </c>
      <c r="E73" s="36">
        <f t="shared" si="1"/>
        <v>672.21472271805567</v>
      </c>
      <c r="F73" s="36">
        <f t="shared" si="2"/>
        <v>950.38084256212881</v>
      </c>
      <c r="G73" s="37">
        <f t="shared" si="0"/>
        <v>1622.5955652801845</v>
      </c>
    </row>
    <row r="74" spans="3:7" x14ac:dyDescent="0.25">
      <c r="C74" s="41">
        <f t="shared" si="3"/>
        <v>62</v>
      </c>
      <c r="D74" s="35">
        <f t="shared" si="4"/>
        <v>322403.42580831726</v>
      </c>
      <c r="E74" s="36">
        <f t="shared" si="1"/>
        <v>674.19215436071784</v>
      </c>
      <c r="F74" s="36">
        <f t="shared" si="2"/>
        <v>948.40341091946664</v>
      </c>
      <c r="G74" s="37">
        <f t="shared" si="0"/>
        <v>1622.5955652801845</v>
      </c>
    </row>
    <row r="75" spans="3:7" x14ac:dyDescent="0.25">
      <c r="C75" s="41">
        <f t="shared" si="3"/>
        <v>63</v>
      </c>
      <c r="D75" s="35">
        <f t="shared" si="4"/>
        <v>321729.23365395656</v>
      </c>
      <c r="E75" s="36">
        <f t="shared" si="1"/>
        <v>676.17540294812898</v>
      </c>
      <c r="F75" s="36">
        <f t="shared" si="2"/>
        <v>946.4201623320555</v>
      </c>
      <c r="G75" s="37">
        <f t="shared" si="0"/>
        <v>1622.5955652801845</v>
      </c>
    </row>
    <row r="76" spans="3:7" x14ac:dyDescent="0.25">
      <c r="C76" s="41">
        <f t="shared" si="3"/>
        <v>64</v>
      </c>
      <c r="D76" s="35">
        <f t="shared" si="4"/>
        <v>321053.05825100845</v>
      </c>
      <c r="E76" s="36">
        <f t="shared" si="1"/>
        <v>678.16448559180128</v>
      </c>
      <c r="F76" s="36">
        <f t="shared" si="2"/>
        <v>944.43107968838319</v>
      </c>
      <c r="G76" s="37">
        <f t="shared" si="0"/>
        <v>1622.5955652801845</v>
      </c>
    </row>
    <row r="77" spans="3:7" x14ac:dyDescent="0.25">
      <c r="C77" s="41">
        <f t="shared" si="3"/>
        <v>65</v>
      </c>
      <c r="D77" s="35">
        <f t="shared" si="4"/>
        <v>320374.89376541664</v>
      </c>
      <c r="E77" s="36">
        <f t="shared" si="1"/>
        <v>680.15941945358395</v>
      </c>
      <c r="F77" s="36">
        <f t="shared" si="2"/>
        <v>942.43614582660052</v>
      </c>
      <c r="G77" s="37">
        <f t="shared" ref="G77:G140" si="5">IF(C77&lt;=$E$10,(-PMT($E$9/12,$E$10,$E$8)),0)</f>
        <v>1622.5955652801845</v>
      </c>
    </row>
    <row r="78" spans="3:7" x14ac:dyDescent="0.25">
      <c r="C78" s="41">
        <f t="shared" si="3"/>
        <v>66</v>
      </c>
      <c r="D78" s="35">
        <f t="shared" si="4"/>
        <v>319694.73434596305</v>
      </c>
      <c r="E78" s="36">
        <f t="shared" ref="E78:E141" si="6">IF(C78&lt;=$E$10,(G78-F78),0)</f>
        <v>682.16022174580985</v>
      </c>
      <c r="F78" s="36">
        <f t="shared" ref="F78:F141" si="7">IF(C78&lt;=$E$10,D78*$E$9*30/360,0)</f>
        <v>940.43534353437462</v>
      </c>
      <c r="G78" s="37">
        <f t="shared" si="5"/>
        <v>1622.5955652801845</v>
      </c>
    </row>
    <row r="79" spans="3:7" x14ac:dyDescent="0.25">
      <c r="C79" s="41">
        <f t="shared" ref="C79:C142" si="8">C78+1</f>
        <v>67</v>
      </c>
      <c r="D79" s="35">
        <f t="shared" ref="D79:D142" si="9">D78-E78</f>
        <v>319012.57412421727</v>
      </c>
      <c r="E79" s="36">
        <f t="shared" si="6"/>
        <v>684.16690973144534</v>
      </c>
      <c r="F79" s="36">
        <f t="shared" si="7"/>
        <v>938.42865554873913</v>
      </c>
      <c r="G79" s="37">
        <f t="shared" si="5"/>
        <v>1622.5955652801845</v>
      </c>
    </row>
    <row r="80" spans="3:7" x14ac:dyDescent="0.25">
      <c r="C80" s="41">
        <f t="shared" si="8"/>
        <v>68</v>
      </c>
      <c r="D80" s="35">
        <f t="shared" si="9"/>
        <v>318328.40721448581</v>
      </c>
      <c r="E80" s="36">
        <f t="shared" si="6"/>
        <v>686.17950072423866</v>
      </c>
      <c r="F80" s="36">
        <f t="shared" si="7"/>
        <v>936.41606455594581</v>
      </c>
      <c r="G80" s="37">
        <f t="shared" si="5"/>
        <v>1622.5955652801845</v>
      </c>
    </row>
    <row r="81" spans="3:7" x14ac:dyDescent="0.25">
      <c r="C81" s="41">
        <f t="shared" si="8"/>
        <v>69</v>
      </c>
      <c r="D81" s="35">
        <f t="shared" si="9"/>
        <v>317642.22771376156</v>
      </c>
      <c r="E81" s="36">
        <f t="shared" si="6"/>
        <v>688.19801208886918</v>
      </c>
      <c r="F81" s="36">
        <f t="shared" si="7"/>
        <v>934.3975531913153</v>
      </c>
      <c r="G81" s="37">
        <f t="shared" si="5"/>
        <v>1622.5955652801845</v>
      </c>
    </row>
    <row r="82" spans="3:7" x14ac:dyDescent="0.25">
      <c r="C82" s="41">
        <f t="shared" si="8"/>
        <v>70</v>
      </c>
      <c r="D82" s="35">
        <f t="shared" si="9"/>
        <v>316954.02970167267</v>
      </c>
      <c r="E82" s="36">
        <f t="shared" si="6"/>
        <v>690.22246124109756</v>
      </c>
      <c r="F82" s="36">
        <f t="shared" si="7"/>
        <v>932.37310403908691</v>
      </c>
      <c r="G82" s="37">
        <f t="shared" si="5"/>
        <v>1622.5955652801845</v>
      </c>
    </row>
    <row r="83" spans="3:7" x14ac:dyDescent="0.25">
      <c r="C83" s="41">
        <f t="shared" si="8"/>
        <v>71</v>
      </c>
      <c r="D83" s="35">
        <f t="shared" si="9"/>
        <v>316263.80724043155</v>
      </c>
      <c r="E83" s="36">
        <f t="shared" si="6"/>
        <v>692.25286564791497</v>
      </c>
      <c r="F83" s="36">
        <f t="shared" si="7"/>
        <v>930.3426996322695</v>
      </c>
      <c r="G83" s="37">
        <f t="shared" si="5"/>
        <v>1622.5955652801845</v>
      </c>
    </row>
    <row r="84" spans="3:7" x14ac:dyDescent="0.25">
      <c r="C84" s="41">
        <f t="shared" si="8"/>
        <v>72</v>
      </c>
      <c r="D84" s="35">
        <f t="shared" si="9"/>
        <v>315571.55437478365</v>
      </c>
      <c r="E84" s="36">
        <f t="shared" si="6"/>
        <v>694.28924282769594</v>
      </c>
      <c r="F84" s="36">
        <f t="shared" si="7"/>
        <v>928.30632245248853</v>
      </c>
      <c r="G84" s="37">
        <f t="shared" si="5"/>
        <v>1622.5955652801845</v>
      </c>
    </row>
    <row r="85" spans="3:7" x14ac:dyDescent="0.25">
      <c r="C85" s="41">
        <f t="shared" si="8"/>
        <v>73</v>
      </c>
      <c r="D85" s="35">
        <f t="shared" si="9"/>
        <v>314877.26513195597</v>
      </c>
      <c r="E85" s="36">
        <f t="shared" si="6"/>
        <v>696.33161035034743</v>
      </c>
      <c r="F85" s="36">
        <f t="shared" si="7"/>
        <v>926.26395492983704</v>
      </c>
      <c r="G85" s="37">
        <f t="shared" si="5"/>
        <v>1622.5955652801845</v>
      </c>
    </row>
    <row r="86" spans="3:7" x14ac:dyDescent="0.25">
      <c r="C86" s="41">
        <f t="shared" si="8"/>
        <v>74</v>
      </c>
      <c r="D86" s="35">
        <f t="shared" si="9"/>
        <v>314180.93352160562</v>
      </c>
      <c r="E86" s="36">
        <f t="shared" si="6"/>
        <v>698.37998583746139</v>
      </c>
      <c r="F86" s="36">
        <f t="shared" si="7"/>
        <v>924.21557944272308</v>
      </c>
      <c r="G86" s="37">
        <f t="shared" si="5"/>
        <v>1622.5955652801845</v>
      </c>
    </row>
    <row r="87" spans="3:7" x14ac:dyDescent="0.25">
      <c r="C87" s="41">
        <f t="shared" si="8"/>
        <v>75</v>
      </c>
      <c r="D87" s="35">
        <f t="shared" si="9"/>
        <v>313482.55353576818</v>
      </c>
      <c r="E87" s="36">
        <f t="shared" si="6"/>
        <v>700.43438696246653</v>
      </c>
      <c r="F87" s="36">
        <f t="shared" si="7"/>
        <v>922.16117831771794</v>
      </c>
      <c r="G87" s="37">
        <f t="shared" si="5"/>
        <v>1622.5955652801845</v>
      </c>
    </row>
    <row r="88" spans="3:7" x14ac:dyDescent="0.25">
      <c r="C88" s="41">
        <f t="shared" si="8"/>
        <v>76</v>
      </c>
      <c r="D88" s="35">
        <f t="shared" si="9"/>
        <v>312782.11914880574</v>
      </c>
      <c r="E88" s="36">
        <f t="shared" si="6"/>
        <v>702.49483145078102</v>
      </c>
      <c r="F88" s="36">
        <f t="shared" si="7"/>
        <v>920.10073382940345</v>
      </c>
      <c r="G88" s="37">
        <f t="shared" si="5"/>
        <v>1622.5955652801845</v>
      </c>
    </row>
    <row r="89" spans="3:7" x14ac:dyDescent="0.25">
      <c r="C89" s="41">
        <f t="shared" si="8"/>
        <v>77</v>
      </c>
      <c r="D89" s="35">
        <f t="shared" si="9"/>
        <v>312079.62431735493</v>
      </c>
      <c r="E89" s="36">
        <f t="shared" si="6"/>
        <v>704.56133707996548</v>
      </c>
      <c r="F89" s="36">
        <f t="shared" si="7"/>
        <v>918.03422820021899</v>
      </c>
      <c r="G89" s="37">
        <f t="shared" si="5"/>
        <v>1622.5955652801845</v>
      </c>
    </row>
    <row r="90" spans="3:7" x14ac:dyDescent="0.25">
      <c r="C90" s="41">
        <f t="shared" si="8"/>
        <v>78</v>
      </c>
      <c r="D90" s="35">
        <f t="shared" si="9"/>
        <v>311375.06298027496</v>
      </c>
      <c r="E90" s="36">
        <f t="shared" si="6"/>
        <v>706.6339216798757</v>
      </c>
      <c r="F90" s="36">
        <f t="shared" si="7"/>
        <v>915.96164360030878</v>
      </c>
      <c r="G90" s="37">
        <f t="shared" si="5"/>
        <v>1622.5955652801845</v>
      </c>
    </row>
    <row r="91" spans="3:7" x14ac:dyDescent="0.25">
      <c r="C91" s="41">
        <f t="shared" si="8"/>
        <v>79</v>
      </c>
      <c r="D91" s="35">
        <f t="shared" si="9"/>
        <v>310668.42905859509</v>
      </c>
      <c r="E91" s="36">
        <f t="shared" si="6"/>
        <v>708.71260313281732</v>
      </c>
      <c r="F91" s="36">
        <f t="shared" si="7"/>
        <v>913.88296214736715</v>
      </c>
      <c r="G91" s="37">
        <f t="shared" si="5"/>
        <v>1622.5955652801845</v>
      </c>
    </row>
    <row r="92" spans="3:7" x14ac:dyDescent="0.25">
      <c r="C92" s="41">
        <f t="shared" si="8"/>
        <v>80</v>
      </c>
      <c r="D92" s="35">
        <f t="shared" si="9"/>
        <v>309959.71645546227</v>
      </c>
      <c r="E92" s="36">
        <f t="shared" si="6"/>
        <v>710.79739937369982</v>
      </c>
      <c r="F92" s="36">
        <f t="shared" si="7"/>
        <v>911.79816590648466</v>
      </c>
      <c r="G92" s="37">
        <f t="shared" si="5"/>
        <v>1622.5955652801845</v>
      </c>
    </row>
    <row r="93" spans="3:7" x14ac:dyDescent="0.25">
      <c r="C93" s="41">
        <f t="shared" si="8"/>
        <v>81</v>
      </c>
      <c r="D93" s="35">
        <f t="shared" si="9"/>
        <v>309248.91905608855</v>
      </c>
      <c r="E93" s="36">
        <f t="shared" si="6"/>
        <v>712.88832839019074</v>
      </c>
      <c r="F93" s="36">
        <f t="shared" si="7"/>
        <v>909.70723688999374</v>
      </c>
      <c r="G93" s="37">
        <f t="shared" si="5"/>
        <v>1622.5955652801845</v>
      </c>
    </row>
    <row r="94" spans="3:7" x14ac:dyDescent="0.25">
      <c r="C94" s="41">
        <f t="shared" si="8"/>
        <v>82</v>
      </c>
      <c r="D94" s="35">
        <f t="shared" si="9"/>
        <v>308536.03072769835</v>
      </c>
      <c r="E94" s="36">
        <f t="shared" si="6"/>
        <v>714.98540822287191</v>
      </c>
      <c r="F94" s="36">
        <f t="shared" si="7"/>
        <v>907.61015705731256</v>
      </c>
      <c r="G94" s="37">
        <f t="shared" si="5"/>
        <v>1622.5955652801845</v>
      </c>
    </row>
    <row r="95" spans="3:7" x14ac:dyDescent="0.25">
      <c r="C95" s="41">
        <f t="shared" si="8"/>
        <v>83</v>
      </c>
      <c r="D95" s="35">
        <f t="shared" si="9"/>
        <v>307821.04531947547</v>
      </c>
      <c r="E95" s="36">
        <f t="shared" si="6"/>
        <v>717.08865696539431</v>
      </c>
      <c r="F95" s="36">
        <f t="shared" si="7"/>
        <v>905.50690831479017</v>
      </c>
      <c r="G95" s="37">
        <f t="shared" si="5"/>
        <v>1622.5955652801845</v>
      </c>
    </row>
    <row r="96" spans="3:7" x14ac:dyDescent="0.25">
      <c r="C96" s="41">
        <f t="shared" si="8"/>
        <v>84</v>
      </c>
      <c r="D96" s="35">
        <f t="shared" si="9"/>
        <v>307103.95666251006</v>
      </c>
      <c r="E96" s="36">
        <f t="shared" si="6"/>
        <v>719.198092764634</v>
      </c>
      <c r="F96" s="36">
        <f t="shared" si="7"/>
        <v>903.39747251555048</v>
      </c>
      <c r="G96" s="37">
        <f t="shared" si="5"/>
        <v>1622.5955652801845</v>
      </c>
    </row>
    <row r="97" spans="3:7" x14ac:dyDescent="0.25">
      <c r="C97" s="41">
        <f t="shared" si="8"/>
        <v>85</v>
      </c>
      <c r="D97" s="35">
        <f t="shared" si="9"/>
        <v>306384.75856974541</v>
      </c>
      <c r="E97" s="36">
        <f t="shared" si="6"/>
        <v>721.31373382085008</v>
      </c>
      <c r="F97" s="36">
        <f t="shared" si="7"/>
        <v>901.2818314593344</v>
      </c>
      <c r="G97" s="37">
        <f t="shared" si="5"/>
        <v>1622.5955652801845</v>
      </c>
    </row>
    <row r="98" spans="3:7" x14ac:dyDescent="0.25">
      <c r="C98" s="41">
        <f t="shared" si="8"/>
        <v>86</v>
      </c>
      <c r="D98" s="35">
        <f t="shared" si="9"/>
        <v>305663.44483592454</v>
      </c>
      <c r="E98" s="36">
        <f t="shared" si="6"/>
        <v>723.43559838783983</v>
      </c>
      <c r="F98" s="36">
        <f t="shared" si="7"/>
        <v>899.15996689234464</v>
      </c>
      <c r="G98" s="37">
        <f t="shared" si="5"/>
        <v>1622.5955652801845</v>
      </c>
    </row>
    <row r="99" spans="3:7" x14ac:dyDescent="0.25">
      <c r="C99" s="41">
        <f t="shared" si="8"/>
        <v>87</v>
      </c>
      <c r="D99" s="35">
        <f t="shared" si="9"/>
        <v>304940.00923753669</v>
      </c>
      <c r="E99" s="36">
        <f t="shared" si="6"/>
        <v>725.56370477309736</v>
      </c>
      <c r="F99" s="36">
        <f t="shared" si="7"/>
        <v>897.03186050708712</v>
      </c>
      <c r="G99" s="37">
        <f t="shared" si="5"/>
        <v>1622.5955652801845</v>
      </c>
    </row>
    <row r="100" spans="3:7" x14ac:dyDescent="0.25">
      <c r="C100" s="41">
        <f t="shared" si="8"/>
        <v>88</v>
      </c>
      <c r="D100" s="35">
        <f t="shared" si="9"/>
        <v>304214.44553276361</v>
      </c>
      <c r="E100" s="36">
        <f t="shared" si="6"/>
        <v>727.69807133797156</v>
      </c>
      <c r="F100" s="36">
        <f t="shared" si="7"/>
        <v>894.89749394221292</v>
      </c>
      <c r="G100" s="37">
        <f t="shared" si="5"/>
        <v>1622.5955652801845</v>
      </c>
    </row>
    <row r="101" spans="3:7" x14ac:dyDescent="0.25">
      <c r="C101" s="41">
        <f t="shared" si="8"/>
        <v>89</v>
      </c>
      <c r="D101" s="35">
        <f t="shared" si="9"/>
        <v>303486.74746142566</v>
      </c>
      <c r="E101" s="36">
        <f t="shared" si="6"/>
        <v>729.83871649782407</v>
      </c>
      <c r="F101" s="36">
        <f t="shared" si="7"/>
        <v>892.75684878236041</v>
      </c>
      <c r="G101" s="37">
        <f t="shared" si="5"/>
        <v>1622.5955652801845</v>
      </c>
    </row>
    <row r="102" spans="3:7" x14ac:dyDescent="0.25">
      <c r="C102" s="41">
        <f t="shared" si="8"/>
        <v>90</v>
      </c>
      <c r="D102" s="35">
        <f t="shared" si="9"/>
        <v>302756.90874492784</v>
      </c>
      <c r="E102" s="36">
        <f t="shared" si="6"/>
        <v>731.98565872218842</v>
      </c>
      <c r="F102" s="36">
        <f t="shared" si="7"/>
        <v>890.60990655799606</v>
      </c>
      <c r="G102" s="37">
        <f t="shared" si="5"/>
        <v>1622.5955652801845</v>
      </c>
    </row>
    <row r="103" spans="3:7" x14ac:dyDescent="0.25">
      <c r="C103" s="41">
        <f t="shared" si="8"/>
        <v>91</v>
      </c>
      <c r="D103" s="35">
        <f t="shared" si="9"/>
        <v>302024.92308620567</v>
      </c>
      <c r="E103" s="36">
        <f t="shared" si="6"/>
        <v>734.13891653492942</v>
      </c>
      <c r="F103" s="36">
        <f t="shared" si="7"/>
        <v>888.45664874525505</v>
      </c>
      <c r="G103" s="37">
        <f t="shared" si="5"/>
        <v>1622.5955652801845</v>
      </c>
    </row>
    <row r="104" spans="3:7" x14ac:dyDescent="0.25">
      <c r="C104" s="41">
        <f t="shared" si="8"/>
        <v>92</v>
      </c>
      <c r="D104" s="35">
        <f t="shared" si="9"/>
        <v>301290.78416967072</v>
      </c>
      <c r="E104" s="36">
        <f t="shared" si="6"/>
        <v>736.29850851440301</v>
      </c>
      <c r="F104" s="36">
        <f t="shared" si="7"/>
        <v>886.29705676578146</v>
      </c>
      <c r="G104" s="37">
        <f t="shared" si="5"/>
        <v>1622.5955652801845</v>
      </c>
    </row>
    <row r="105" spans="3:7" x14ac:dyDescent="0.25">
      <c r="C105" s="41">
        <f t="shared" si="8"/>
        <v>93</v>
      </c>
      <c r="D105" s="35">
        <f t="shared" si="9"/>
        <v>300554.4856611563</v>
      </c>
      <c r="E105" s="36">
        <f t="shared" si="6"/>
        <v>738.46445329361654</v>
      </c>
      <c r="F105" s="36">
        <f t="shared" si="7"/>
        <v>884.13111198656793</v>
      </c>
      <c r="G105" s="37">
        <f t="shared" si="5"/>
        <v>1622.5955652801845</v>
      </c>
    </row>
    <row r="106" spans="3:7" x14ac:dyDescent="0.25">
      <c r="C106" s="41">
        <f t="shared" si="8"/>
        <v>94</v>
      </c>
      <c r="D106" s="35">
        <f t="shared" si="9"/>
        <v>299816.02120786271</v>
      </c>
      <c r="E106" s="36">
        <f t="shared" si="6"/>
        <v>740.63676956038842</v>
      </c>
      <c r="F106" s="36">
        <f t="shared" si="7"/>
        <v>881.95879571979606</v>
      </c>
      <c r="G106" s="37">
        <f t="shared" si="5"/>
        <v>1622.5955652801845</v>
      </c>
    </row>
    <row r="107" spans="3:7" x14ac:dyDescent="0.25">
      <c r="C107" s="41">
        <f t="shared" si="8"/>
        <v>95</v>
      </c>
      <c r="D107" s="35">
        <f t="shared" si="9"/>
        <v>299075.38443830231</v>
      </c>
      <c r="E107" s="36">
        <f t="shared" si="6"/>
        <v>742.815476057512</v>
      </c>
      <c r="F107" s="36">
        <f t="shared" si="7"/>
        <v>879.78008922267247</v>
      </c>
      <c r="G107" s="37">
        <f t="shared" si="5"/>
        <v>1622.5955652801845</v>
      </c>
    </row>
    <row r="108" spans="3:7" x14ac:dyDescent="0.25">
      <c r="C108" s="41">
        <f t="shared" si="8"/>
        <v>96</v>
      </c>
      <c r="D108" s="35">
        <f t="shared" si="9"/>
        <v>298332.56896224478</v>
      </c>
      <c r="E108" s="36">
        <f t="shared" si="6"/>
        <v>745.00059158291435</v>
      </c>
      <c r="F108" s="36">
        <f t="shared" si="7"/>
        <v>877.59497369727012</v>
      </c>
      <c r="G108" s="37">
        <f t="shared" si="5"/>
        <v>1622.5955652801845</v>
      </c>
    </row>
    <row r="109" spans="3:7" x14ac:dyDescent="0.25">
      <c r="C109" s="41">
        <f t="shared" si="8"/>
        <v>97</v>
      </c>
      <c r="D109" s="35">
        <f t="shared" si="9"/>
        <v>297587.56837066187</v>
      </c>
      <c r="E109" s="36">
        <f t="shared" si="6"/>
        <v>747.19213498982083</v>
      </c>
      <c r="F109" s="36">
        <f t="shared" si="7"/>
        <v>875.40343029036364</v>
      </c>
      <c r="G109" s="37">
        <f t="shared" si="5"/>
        <v>1622.5955652801845</v>
      </c>
    </row>
    <row r="110" spans="3:7" x14ac:dyDescent="0.25">
      <c r="C110" s="41">
        <f t="shared" si="8"/>
        <v>98</v>
      </c>
      <c r="D110" s="35">
        <f t="shared" si="9"/>
        <v>296840.37623567204</v>
      </c>
      <c r="E110" s="36">
        <f t="shared" si="6"/>
        <v>749.39012518691595</v>
      </c>
      <c r="F110" s="36">
        <f t="shared" si="7"/>
        <v>873.20544009326852</v>
      </c>
      <c r="G110" s="37">
        <f t="shared" si="5"/>
        <v>1622.5955652801845</v>
      </c>
    </row>
    <row r="111" spans="3:7" x14ac:dyDescent="0.25">
      <c r="C111" s="41">
        <f t="shared" si="8"/>
        <v>99</v>
      </c>
      <c r="D111" s="35">
        <f t="shared" si="9"/>
        <v>296090.9861104851</v>
      </c>
      <c r="E111" s="36">
        <f t="shared" si="6"/>
        <v>751.59458113850746</v>
      </c>
      <c r="F111" s="36">
        <f t="shared" si="7"/>
        <v>871.00098414167701</v>
      </c>
      <c r="G111" s="37">
        <f t="shared" si="5"/>
        <v>1622.5955652801845</v>
      </c>
    </row>
    <row r="112" spans="3:7" x14ac:dyDescent="0.25">
      <c r="C112" s="41">
        <f t="shared" si="8"/>
        <v>100</v>
      </c>
      <c r="D112" s="35">
        <f t="shared" si="9"/>
        <v>295339.39152934658</v>
      </c>
      <c r="E112" s="36">
        <f t="shared" si="6"/>
        <v>753.80552186469004</v>
      </c>
      <c r="F112" s="36">
        <f t="shared" si="7"/>
        <v>868.79004341549444</v>
      </c>
      <c r="G112" s="37">
        <f t="shared" si="5"/>
        <v>1622.5955652801845</v>
      </c>
    </row>
    <row r="113" spans="3:7" x14ac:dyDescent="0.25">
      <c r="C113" s="41">
        <f t="shared" si="8"/>
        <v>101</v>
      </c>
      <c r="D113" s="35">
        <f t="shared" si="9"/>
        <v>294585.58600748191</v>
      </c>
      <c r="E113" s="36">
        <f t="shared" si="6"/>
        <v>756.02296644150863</v>
      </c>
      <c r="F113" s="36">
        <f t="shared" si="7"/>
        <v>866.57259883867584</v>
      </c>
      <c r="G113" s="37">
        <f t="shared" si="5"/>
        <v>1622.5955652801845</v>
      </c>
    </row>
    <row r="114" spans="3:7" x14ac:dyDescent="0.25">
      <c r="C114" s="41">
        <f t="shared" si="8"/>
        <v>102</v>
      </c>
      <c r="D114" s="35">
        <f t="shared" si="9"/>
        <v>293829.56304104038</v>
      </c>
      <c r="E114" s="36">
        <f t="shared" si="6"/>
        <v>758.24693400112403</v>
      </c>
      <c r="F114" s="36">
        <f t="shared" si="7"/>
        <v>864.34863127906044</v>
      </c>
      <c r="G114" s="37">
        <f t="shared" si="5"/>
        <v>1622.5955652801845</v>
      </c>
    </row>
    <row r="115" spans="3:7" x14ac:dyDescent="0.25">
      <c r="C115" s="41">
        <f t="shared" si="8"/>
        <v>103</v>
      </c>
      <c r="D115" s="35">
        <f t="shared" si="9"/>
        <v>293071.31610703928</v>
      </c>
      <c r="E115" s="36">
        <f t="shared" si="6"/>
        <v>760.47744373197725</v>
      </c>
      <c r="F115" s="36">
        <f t="shared" si="7"/>
        <v>862.11812154820723</v>
      </c>
      <c r="G115" s="37">
        <f t="shared" si="5"/>
        <v>1622.5955652801845</v>
      </c>
    </row>
    <row r="116" spans="3:7" x14ac:dyDescent="0.25">
      <c r="C116" s="41">
        <f t="shared" si="8"/>
        <v>104</v>
      </c>
      <c r="D116" s="35">
        <f t="shared" si="9"/>
        <v>292310.83866330731</v>
      </c>
      <c r="E116" s="36">
        <f t="shared" si="6"/>
        <v>762.71451487895547</v>
      </c>
      <c r="F116" s="36">
        <f t="shared" si="7"/>
        <v>859.881050401229</v>
      </c>
      <c r="G116" s="37">
        <f t="shared" si="5"/>
        <v>1622.5955652801845</v>
      </c>
    </row>
    <row r="117" spans="3:7" x14ac:dyDescent="0.25">
      <c r="C117" s="41">
        <f t="shared" si="8"/>
        <v>105</v>
      </c>
      <c r="D117" s="35">
        <f t="shared" si="9"/>
        <v>291548.12414842838</v>
      </c>
      <c r="E117" s="36">
        <f t="shared" si="6"/>
        <v>764.95816674355774</v>
      </c>
      <c r="F117" s="36">
        <f t="shared" si="7"/>
        <v>857.63739853662673</v>
      </c>
      <c r="G117" s="37">
        <f t="shared" si="5"/>
        <v>1622.5955652801845</v>
      </c>
    </row>
    <row r="118" spans="3:7" x14ac:dyDescent="0.25">
      <c r="C118" s="41">
        <f t="shared" si="8"/>
        <v>106</v>
      </c>
      <c r="D118" s="35">
        <f t="shared" si="9"/>
        <v>290783.16598168481</v>
      </c>
      <c r="E118" s="36">
        <f t="shared" si="6"/>
        <v>767.20841868406171</v>
      </c>
      <c r="F118" s="36">
        <f t="shared" si="7"/>
        <v>855.38714659612276</v>
      </c>
      <c r="G118" s="37">
        <f t="shared" si="5"/>
        <v>1622.5955652801845</v>
      </c>
    </row>
    <row r="119" spans="3:7" x14ac:dyDescent="0.25">
      <c r="C119" s="41">
        <f t="shared" si="8"/>
        <v>107</v>
      </c>
      <c r="D119" s="35">
        <f t="shared" si="9"/>
        <v>290015.95756300073</v>
      </c>
      <c r="E119" s="36">
        <f t="shared" si="6"/>
        <v>769.46529011569066</v>
      </c>
      <c r="F119" s="36">
        <f t="shared" si="7"/>
        <v>853.13027516449381</v>
      </c>
      <c r="G119" s="37">
        <f t="shared" si="5"/>
        <v>1622.5955652801845</v>
      </c>
    </row>
    <row r="120" spans="3:7" x14ac:dyDescent="0.25">
      <c r="C120" s="41">
        <f t="shared" si="8"/>
        <v>108</v>
      </c>
      <c r="D120" s="35">
        <f t="shared" si="9"/>
        <v>289246.49227288505</v>
      </c>
      <c r="E120" s="36">
        <f t="shared" si="6"/>
        <v>771.72880051078107</v>
      </c>
      <c r="F120" s="36">
        <f t="shared" si="7"/>
        <v>850.8667647694034</v>
      </c>
      <c r="G120" s="37">
        <f t="shared" si="5"/>
        <v>1622.5955652801845</v>
      </c>
    </row>
    <row r="121" spans="3:7" x14ac:dyDescent="0.25">
      <c r="C121" s="41">
        <f t="shared" si="8"/>
        <v>109</v>
      </c>
      <c r="D121" s="35">
        <f t="shared" si="9"/>
        <v>288474.7634723743</v>
      </c>
      <c r="E121" s="36">
        <f t="shared" si="6"/>
        <v>773.99896939895007</v>
      </c>
      <c r="F121" s="36">
        <f t="shared" si="7"/>
        <v>848.59659588123441</v>
      </c>
      <c r="G121" s="37">
        <f t="shared" si="5"/>
        <v>1622.5955652801845</v>
      </c>
    </row>
    <row r="122" spans="3:7" x14ac:dyDescent="0.25">
      <c r="C122" s="41">
        <f t="shared" si="8"/>
        <v>110</v>
      </c>
      <c r="D122" s="35">
        <f t="shared" si="9"/>
        <v>287700.76450297533</v>
      </c>
      <c r="E122" s="36">
        <f t="shared" si="6"/>
        <v>776.27581636726541</v>
      </c>
      <c r="F122" s="36">
        <f t="shared" si="7"/>
        <v>846.31974891291907</v>
      </c>
      <c r="G122" s="37">
        <f t="shared" si="5"/>
        <v>1622.5955652801845</v>
      </c>
    </row>
    <row r="123" spans="3:7" x14ac:dyDescent="0.25">
      <c r="C123" s="41">
        <f t="shared" si="8"/>
        <v>111</v>
      </c>
      <c r="D123" s="35">
        <f t="shared" si="9"/>
        <v>286924.48868660809</v>
      </c>
      <c r="E123" s="36">
        <f t="shared" si="6"/>
        <v>778.55936106041236</v>
      </c>
      <c r="F123" s="36">
        <f t="shared" si="7"/>
        <v>844.03620421977212</v>
      </c>
      <c r="G123" s="37">
        <f t="shared" si="5"/>
        <v>1622.5955652801845</v>
      </c>
    </row>
    <row r="124" spans="3:7" x14ac:dyDescent="0.25">
      <c r="C124" s="41">
        <f t="shared" si="8"/>
        <v>112</v>
      </c>
      <c r="D124" s="35">
        <f t="shared" si="9"/>
        <v>286145.92932554765</v>
      </c>
      <c r="E124" s="36">
        <f t="shared" si="6"/>
        <v>780.84962318086514</v>
      </c>
      <c r="F124" s="36">
        <f t="shared" si="7"/>
        <v>841.74594209931934</v>
      </c>
      <c r="G124" s="37">
        <f t="shared" si="5"/>
        <v>1622.5955652801845</v>
      </c>
    </row>
    <row r="125" spans="3:7" x14ac:dyDescent="0.25">
      <c r="C125" s="41">
        <f t="shared" si="8"/>
        <v>113</v>
      </c>
      <c r="D125" s="35">
        <f t="shared" si="9"/>
        <v>285365.07970236678</v>
      </c>
      <c r="E125" s="36">
        <f t="shared" si="6"/>
        <v>783.14662248905552</v>
      </c>
      <c r="F125" s="36">
        <f t="shared" si="7"/>
        <v>839.44894279112896</v>
      </c>
      <c r="G125" s="37">
        <f t="shared" si="5"/>
        <v>1622.5955652801845</v>
      </c>
    </row>
    <row r="126" spans="3:7" x14ac:dyDescent="0.25">
      <c r="C126" s="41">
        <f t="shared" si="8"/>
        <v>114</v>
      </c>
      <c r="D126" s="35">
        <f t="shared" si="9"/>
        <v>284581.93307987775</v>
      </c>
      <c r="E126" s="36">
        <f t="shared" si="6"/>
        <v>785.45037880354414</v>
      </c>
      <c r="F126" s="36">
        <f t="shared" si="7"/>
        <v>837.14518647664033</v>
      </c>
      <c r="G126" s="37">
        <f t="shared" si="5"/>
        <v>1622.5955652801845</v>
      </c>
    </row>
    <row r="127" spans="3:7" x14ac:dyDescent="0.25">
      <c r="C127" s="41">
        <f t="shared" si="8"/>
        <v>115</v>
      </c>
      <c r="D127" s="35">
        <f t="shared" si="9"/>
        <v>283796.48270107422</v>
      </c>
      <c r="E127" s="36">
        <f t="shared" si="6"/>
        <v>787.76091200119106</v>
      </c>
      <c r="F127" s="36">
        <f t="shared" si="7"/>
        <v>834.83465327899341</v>
      </c>
      <c r="G127" s="37">
        <f t="shared" si="5"/>
        <v>1622.5955652801845</v>
      </c>
    </row>
    <row r="128" spans="3:7" x14ac:dyDescent="0.25">
      <c r="C128" s="41">
        <f t="shared" si="8"/>
        <v>116</v>
      </c>
      <c r="D128" s="35">
        <f t="shared" si="9"/>
        <v>283008.72178907302</v>
      </c>
      <c r="E128" s="36">
        <f t="shared" si="6"/>
        <v>790.07824201732797</v>
      </c>
      <c r="F128" s="36">
        <f t="shared" si="7"/>
        <v>832.51732326285651</v>
      </c>
      <c r="G128" s="37">
        <f t="shared" si="5"/>
        <v>1622.5955652801845</v>
      </c>
    </row>
    <row r="129" spans="3:7" x14ac:dyDescent="0.25">
      <c r="C129" s="41">
        <f t="shared" si="8"/>
        <v>117</v>
      </c>
      <c r="D129" s="35">
        <f t="shared" si="9"/>
        <v>282218.64354705572</v>
      </c>
      <c r="E129" s="36">
        <f t="shared" si="6"/>
        <v>792.40238884592895</v>
      </c>
      <c r="F129" s="36">
        <f t="shared" si="7"/>
        <v>830.19317643425552</v>
      </c>
      <c r="G129" s="37">
        <f t="shared" si="5"/>
        <v>1622.5955652801845</v>
      </c>
    </row>
    <row r="130" spans="3:7" x14ac:dyDescent="0.25">
      <c r="C130" s="41">
        <f t="shared" si="8"/>
        <v>118</v>
      </c>
      <c r="D130" s="35">
        <f t="shared" si="9"/>
        <v>281426.2411582098</v>
      </c>
      <c r="E130" s="36">
        <f t="shared" si="6"/>
        <v>794.733372539784</v>
      </c>
      <c r="F130" s="36">
        <f t="shared" si="7"/>
        <v>827.86219274040047</v>
      </c>
      <c r="G130" s="37">
        <f t="shared" si="5"/>
        <v>1622.5955652801845</v>
      </c>
    </row>
    <row r="131" spans="3:7" x14ac:dyDescent="0.25">
      <c r="C131" s="41">
        <f t="shared" si="8"/>
        <v>119</v>
      </c>
      <c r="D131" s="35">
        <f t="shared" si="9"/>
        <v>280631.50778566999</v>
      </c>
      <c r="E131" s="36">
        <f t="shared" si="6"/>
        <v>797.07121321067189</v>
      </c>
      <c r="F131" s="36">
        <f t="shared" si="7"/>
        <v>825.52435206951259</v>
      </c>
      <c r="G131" s="37">
        <f t="shared" si="5"/>
        <v>1622.5955652801845</v>
      </c>
    </row>
    <row r="132" spans="3:7" x14ac:dyDescent="0.25">
      <c r="C132" s="41">
        <f t="shared" si="8"/>
        <v>120</v>
      </c>
      <c r="D132" s="35">
        <f t="shared" si="9"/>
        <v>279834.43657245929</v>
      </c>
      <c r="E132" s="36">
        <f t="shared" si="6"/>
        <v>799.41593102953345</v>
      </c>
      <c r="F132" s="36">
        <f t="shared" si="7"/>
        <v>823.17963425065102</v>
      </c>
      <c r="G132" s="37">
        <f t="shared" si="5"/>
        <v>1622.5955652801845</v>
      </c>
    </row>
    <row r="133" spans="3:7" x14ac:dyDescent="0.25">
      <c r="C133" s="41">
        <f t="shared" si="8"/>
        <v>121</v>
      </c>
      <c r="D133" s="35">
        <f t="shared" si="9"/>
        <v>279035.02064142976</v>
      </c>
      <c r="E133" s="36">
        <f t="shared" si="6"/>
        <v>801.76754622664544</v>
      </c>
      <c r="F133" s="36">
        <f t="shared" si="7"/>
        <v>820.82801905353904</v>
      </c>
      <c r="G133" s="37">
        <f t="shared" si="5"/>
        <v>1622.5955652801845</v>
      </c>
    </row>
    <row r="134" spans="3:7" x14ac:dyDescent="0.25">
      <c r="C134" s="41">
        <f t="shared" si="8"/>
        <v>122</v>
      </c>
      <c r="D134" s="35">
        <f t="shared" si="9"/>
        <v>278233.25309520314</v>
      </c>
      <c r="E134" s="36">
        <f t="shared" si="6"/>
        <v>804.12607909179519</v>
      </c>
      <c r="F134" s="36">
        <f t="shared" si="7"/>
        <v>818.46948618838928</v>
      </c>
      <c r="G134" s="37">
        <f t="shared" si="5"/>
        <v>1622.5955652801845</v>
      </c>
    </row>
    <row r="135" spans="3:7" x14ac:dyDescent="0.25">
      <c r="C135" s="41">
        <f t="shared" si="8"/>
        <v>123</v>
      </c>
      <c r="D135" s="35">
        <f t="shared" si="9"/>
        <v>277429.12701611134</v>
      </c>
      <c r="E135" s="36">
        <f t="shared" si="6"/>
        <v>806.49154997445703</v>
      </c>
      <c r="F135" s="36">
        <f t="shared" si="7"/>
        <v>816.10401530572744</v>
      </c>
      <c r="G135" s="37">
        <f t="shared" si="5"/>
        <v>1622.5955652801845</v>
      </c>
    </row>
    <row r="136" spans="3:7" x14ac:dyDescent="0.25">
      <c r="C136" s="41">
        <f t="shared" si="8"/>
        <v>124</v>
      </c>
      <c r="D136" s="35">
        <f t="shared" si="9"/>
        <v>276622.63546613685</v>
      </c>
      <c r="E136" s="36">
        <f t="shared" si="6"/>
        <v>808.86397928396514</v>
      </c>
      <c r="F136" s="36">
        <f t="shared" si="7"/>
        <v>813.73158599621934</v>
      </c>
      <c r="G136" s="37">
        <f t="shared" si="5"/>
        <v>1622.5955652801845</v>
      </c>
    </row>
    <row r="137" spans="3:7" x14ac:dyDescent="0.25">
      <c r="C137" s="41">
        <f t="shared" si="8"/>
        <v>125</v>
      </c>
      <c r="D137" s="35">
        <f t="shared" si="9"/>
        <v>275813.7714868529</v>
      </c>
      <c r="E137" s="36">
        <f t="shared" si="6"/>
        <v>811.24338748969228</v>
      </c>
      <c r="F137" s="36">
        <f t="shared" si="7"/>
        <v>811.35217779049219</v>
      </c>
      <c r="G137" s="37">
        <f t="shared" si="5"/>
        <v>1622.5955652801845</v>
      </c>
    </row>
    <row r="138" spans="3:7" x14ac:dyDescent="0.25">
      <c r="C138" s="41">
        <f t="shared" si="8"/>
        <v>126</v>
      </c>
      <c r="D138" s="35">
        <f t="shared" si="9"/>
        <v>275002.5280993632</v>
      </c>
      <c r="E138" s="36">
        <f t="shared" si="6"/>
        <v>813.62979512122445</v>
      </c>
      <c r="F138" s="36">
        <f t="shared" si="7"/>
        <v>808.96577015896003</v>
      </c>
      <c r="G138" s="37">
        <f t="shared" si="5"/>
        <v>1622.5955652801845</v>
      </c>
    </row>
    <row r="139" spans="3:7" x14ac:dyDescent="0.25">
      <c r="C139" s="41">
        <f t="shared" si="8"/>
        <v>127</v>
      </c>
      <c r="D139" s="35">
        <f t="shared" si="9"/>
        <v>274188.898304242</v>
      </c>
      <c r="E139" s="36">
        <f t="shared" si="6"/>
        <v>816.02322276853931</v>
      </c>
      <c r="F139" s="36">
        <f t="shared" si="7"/>
        <v>806.57234251164516</v>
      </c>
      <c r="G139" s="37">
        <f t="shared" si="5"/>
        <v>1622.5955652801845</v>
      </c>
    </row>
    <row r="140" spans="3:7" x14ac:dyDescent="0.25">
      <c r="C140" s="41">
        <f t="shared" si="8"/>
        <v>128</v>
      </c>
      <c r="D140" s="35">
        <f t="shared" si="9"/>
        <v>273372.87508147344</v>
      </c>
      <c r="E140" s="36">
        <f t="shared" si="6"/>
        <v>818.42369108218338</v>
      </c>
      <c r="F140" s="36">
        <f t="shared" si="7"/>
        <v>804.17187419800109</v>
      </c>
      <c r="G140" s="37">
        <f t="shared" si="5"/>
        <v>1622.5955652801845</v>
      </c>
    </row>
    <row r="141" spans="3:7" x14ac:dyDescent="0.25">
      <c r="C141" s="41">
        <f t="shared" si="8"/>
        <v>129</v>
      </c>
      <c r="D141" s="35">
        <f t="shared" si="9"/>
        <v>272554.45139039127</v>
      </c>
      <c r="E141" s="36">
        <f t="shared" si="6"/>
        <v>820.83122077345024</v>
      </c>
      <c r="F141" s="36">
        <f t="shared" si="7"/>
        <v>801.76434450673423</v>
      </c>
      <c r="G141" s="37">
        <f t="shared" ref="G141:G204" si="10">IF(C141&lt;=$E$10,(-PMT($E$9/12,$E$10,$E$8)),0)</f>
        <v>1622.5955652801845</v>
      </c>
    </row>
    <row r="142" spans="3:7" x14ac:dyDescent="0.25">
      <c r="C142" s="41">
        <f t="shared" si="8"/>
        <v>130</v>
      </c>
      <c r="D142" s="35">
        <f t="shared" si="9"/>
        <v>271733.62016961782</v>
      </c>
      <c r="E142" s="36">
        <f t="shared" ref="E142:E205" si="11">IF(C142&lt;=$E$10,(G142-F142),0)</f>
        <v>823.24583261455882</v>
      </c>
      <c r="F142" s="36">
        <f t="shared" ref="F142:F205" si="12">IF(C142&lt;=$E$10,D142*$E$9*30/360,0)</f>
        <v>799.34973266562565</v>
      </c>
      <c r="G142" s="37">
        <f t="shared" si="10"/>
        <v>1622.5955652801845</v>
      </c>
    </row>
    <row r="143" spans="3:7" x14ac:dyDescent="0.25">
      <c r="C143" s="41">
        <f t="shared" ref="C143:C206" si="13">C142+1</f>
        <v>131</v>
      </c>
      <c r="D143" s="35">
        <f t="shared" ref="D143:D206" si="14">D142-E142</f>
        <v>270910.37433700328</v>
      </c>
      <c r="E143" s="36">
        <f t="shared" si="11"/>
        <v>825.66754743883314</v>
      </c>
      <c r="F143" s="36">
        <f t="shared" si="12"/>
        <v>796.92801784135133</v>
      </c>
      <c r="G143" s="37">
        <f t="shared" si="10"/>
        <v>1622.5955652801845</v>
      </c>
    </row>
    <row r="144" spans="3:7" x14ac:dyDescent="0.25">
      <c r="C144" s="41">
        <f t="shared" si="13"/>
        <v>132</v>
      </c>
      <c r="D144" s="35">
        <f t="shared" si="14"/>
        <v>270084.70678956446</v>
      </c>
      <c r="E144" s="36">
        <f t="shared" si="11"/>
        <v>828.09638614088237</v>
      </c>
      <c r="F144" s="36">
        <f t="shared" si="12"/>
        <v>794.4991791393021</v>
      </c>
      <c r="G144" s="37">
        <f t="shared" si="10"/>
        <v>1622.5955652801845</v>
      </c>
    </row>
    <row r="145" spans="3:7" x14ac:dyDescent="0.25">
      <c r="C145" s="41">
        <f t="shared" si="13"/>
        <v>133</v>
      </c>
      <c r="D145" s="35">
        <f t="shared" si="14"/>
        <v>269256.61040342355</v>
      </c>
      <c r="E145" s="36">
        <f t="shared" si="11"/>
        <v>830.53236967678026</v>
      </c>
      <c r="F145" s="36">
        <f t="shared" si="12"/>
        <v>792.06319560340421</v>
      </c>
      <c r="G145" s="37">
        <f t="shared" si="10"/>
        <v>1622.5955652801845</v>
      </c>
    </row>
    <row r="146" spans="3:7" x14ac:dyDescent="0.25">
      <c r="C146" s="41">
        <f t="shared" si="13"/>
        <v>134</v>
      </c>
      <c r="D146" s="35">
        <f t="shared" si="14"/>
        <v>268426.07803374674</v>
      </c>
      <c r="E146" s="36">
        <f t="shared" si="11"/>
        <v>832.9755190642461</v>
      </c>
      <c r="F146" s="36">
        <f t="shared" si="12"/>
        <v>789.62004621593837</v>
      </c>
      <c r="G146" s="37">
        <f t="shared" si="10"/>
        <v>1622.5955652801845</v>
      </c>
    </row>
    <row r="147" spans="3:7" x14ac:dyDescent="0.25">
      <c r="C147" s="41">
        <f t="shared" si="13"/>
        <v>135</v>
      </c>
      <c r="D147" s="35">
        <f t="shared" si="14"/>
        <v>267593.10251468251</v>
      </c>
      <c r="E147" s="36">
        <f t="shared" si="11"/>
        <v>835.42585538282674</v>
      </c>
      <c r="F147" s="36">
        <f t="shared" si="12"/>
        <v>787.16970989735773</v>
      </c>
      <c r="G147" s="37">
        <f t="shared" si="10"/>
        <v>1622.5955652801845</v>
      </c>
    </row>
    <row r="148" spans="3:7" x14ac:dyDescent="0.25">
      <c r="C148" s="41">
        <f t="shared" si="13"/>
        <v>136</v>
      </c>
      <c r="D148" s="35">
        <f t="shared" si="14"/>
        <v>266757.6766592997</v>
      </c>
      <c r="E148" s="36">
        <f t="shared" si="11"/>
        <v>837.88339977407782</v>
      </c>
      <c r="F148" s="36">
        <f t="shared" si="12"/>
        <v>784.71216550610666</v>
      </c>
      <c r="G148" s="37">
        <f t="shared" si="10"/>
        <v>1622.5955652801845</v>
      </c>
    </row>
    <row r="149" spans="3:7" x14ac:dyDescent="0.25">
      <c r="C149" s="41">
        <f t="shared" si="13"/>
        <v>137</v>
      </c>
      <c r="D149" s="35">
        <f t="shared" si="14"/>
        <v>265919.79325952561</v>
      </c>
      <c r="E149" s="36">
        <f t="shared" si="11"/>
        <v>840.34817344174667</v>
      </c>
      <c r="F149" s="36">
        <f t="shared" si="12"/>
        <v>782.24739183843781</v>
      </c>
      <c r="G149" s="37">
        <f t="shared" si="10"/>
        <v>1622.5955652801845</v>
      </c>
    </row>
    <row r="150" spans="3:7" x14ac:dyDescent="0.25">
      <c r="C150" s="41">
        <f t="shared" si="13"/>
        <v>138</v>
      </c>
      <c r="D150" s="35">
        <f t="shared" si="14"/>
        <v>265079.44508608384</v>
      </c>
      <c r="E150" s="36">
        <f t="shared" si="11"/>
        <v>842.82019765195457</v>
      </c>
      <c r="F150" s="36">
        <f t="shared" si="12"/>
        <v>779.7753676282299</v>
      </c>
      <c r="G150" s="37">
        <f t="shared" si="10"/>
        <v>1622.5955652801845</v>
      </c>
    </row>
    <row r="151" spans="3:7" x14ac:dyDescent="0.25">
      <c r="C151" s="41">
        <f t="shared" si="13"/>
        <v>139</v>
      </c>
      <c r="D151" s="35">
        <f t="shared" si="14"/>
        <v>264236.62488843186</v>
      </c>
      <c r="E151" s="36">
        <f t="shared" si="11"/>
        <v>845.29949373338081</v>
      </c>
      <c r="F151" s="36">
        <f t="shared" si="12"/>
        <v>777.29607154680366</v>
      </c>
      <c r="G151" s="37">
        <f t="shared" si="10"/>
        <v>1622.5955652801845</v>
      </c>
    </row>
    <row r="152" spans="3:7" x14ac:dyDescent="0.25">
      <c r="C152" s="41">
        <f t="shared" si="13"/>
        <v>140</v>
      </c>
      <c r="D152" s="35">
        <f t="shared" si="14"/>
        <v>263391.32539469848</v>
      </c>
      <c r="E152" s="36">
        <f t="shared" si="11"/>
        <v>847.78608307744651</v>
      </c>
      <c r="F152" s="36">
        <f t="shared" si="12"/>
        <v>774.80948220273797</v>
      </c>
      <c r="G152" s="37">
        <f t="shared" si="10"/>
        <v>1622.5955652801845</v>
      </c>
    </row>
    <row r="153" spans="3:7" x14ac:dyDescent="0.25">
      <c r="C153" s="41">
        <f t="shared" si="13"/>
        <v>141</v>
      </c>
      <c r="D153" s="35">
        <f t="shared" si="14"/>
        <v>262543.53931162105</v>
      </c>
      <c r="E153" s="36">
        <f t="shared" si="11"/>
        <v>850.27998713849934</v>
      </c>
      <c r="F153" s="36">
        <f t="shared" si="12"/>
        <v>772.31557814168514</v>
      </c>
      <c r="G153" s="37">
        <f t="shared" si="10"/>
        <v>1622.5955652801845</v>
      </c>
    </row>
    <row r="154" spans="3:7" x14ac:dyDescent="0.25">
      <c r="C154" s="41">
        <f t="shared" si="13"/>
        <v>142</v>
      </c>
      <c r="D154" s="35">
        <f t="shared" si="14"/>
        <v>261693.25932448255</v>
      </c>
      <c r="E154" s="36">
        <f t="shared" si="11"/>
        <v>852.78122743399831</v>
      </c>
      <c r="F154" s="36">
        <f t="shared" si="12"/>
        <v>769.81433784618616</v>
      </c>
      <c r="G154" s="37">
        <f t="shared" si="10"/>
        <v>1622.5955652801845</v>
      </c>
    </row>
    <row r="155" spans="3:7" x14ac:dyDescent="0.25">
      <c r="C155" s="41">
        <f t="shared" si="13"/>
        <v>143</v>
      </c>
      <c r="D155" s="35">
        <f t="shared" si="14"/>
        <v>260840.47809704856</v>
      </c>
      <c r="E155" s="36">
        <f t="shared" si="11"/>
        <v>855.28982554469997</v>
      </c>
      <c r="F155" s="36">
        <f t="shared" si="12"/>
        <v>767.30573973548451</v>
      </c>
      <c r="G155" s="37">
        <f t="shared" si="10"/>
        <v>1622.5955652801845</v>
      </c>
    </row>
    <row r="156" spans="3:7" x14ac:dyDescent="0.25">
      <c r="C156" s="41">
        <f t="shared" si="13"/>
        <v>144</v>
      </c>
      <c r="D156" s="35">
        <f t="shared" si="14"/>
        <v>259985.18827150387</v>
      </c>
      <c r="E156" s="36">
        <f t="shared" si="11"/>
        <v>857.80580311484403</v>
      </c>
      <c r="F156" s="36">
        <f t="shared" si="12"/>
        <v>764.78976216534045</v>
      </c>
      <c r="G156" s="37">
        <f t="shared" si="10"/>
        <v>1622.5955652801845</v>
      </c>
    </row>
    <row r="157" spans="3:7" x14ac:dyDescent="0.25">
      <c r="C157" s="41">
        <f t="shared" si="13"/>
        <v>145</v>
      </c>
      <c r="D157" s="35">
        <f t="shared" si="14"/>
        <v>259127.38246838903</v>
      </c>
      <c r="E157" s="36">
        <f t="shared" si="11"/>
        <v>860.32918185234018</v>
      </c>
      <c r="F157" s="36">
        <f t="shared" si="12"/>
        <v>762.26638342784429</v>
      </c>
      <c r="G157" s="37">
        <f t="shared" si="10"/>
        <v>1622.5955652801845</v>
      </c>
    </row>
    <row r="158" spans="3:7" x14ac:dyDescent="0.25">
      <c r="C158" s="41">
        <f t="shared" si="13"/>
        <v>146</v>
      </c>
      <c r="D158" s="35">
        <f t="shared" si="14"/>
        <v>258267.05328653668</v>
      </c>
      <c r="E158" s="36">
        <f t="shared" si="11"/>
        <v>862.85998352895569</v>
      </c>
      <c r="F158" s="36">
        <f t="shared" si="12"/>
        <v>759.73558175122878</v>
      </c>
      <c r="G158" s="37">
        <f t="shared" si="10"/>
        <v>1622.5955652801845</v>
      </c>
    </row>
    <row r="159" spans="3:7" x14ac:dyDescent="0.25">
      <c r="C159" s="41">
        <f t="shared" si="13"/>
        <v>147</v>
      </c>
      <c r="D159" s="35">
        <f t="shared" si="14"/>
        <v>257404.19330300772</v>
      </c>
      <c r="E159" s="36">
        <f t="shared" si="11"/>
        <v>865.3982299805034</v>
      </c>
      <c r="F159" s="36">
        <f t="shared" si="12"/>
        <v>757.19733529968107</v>
      </c>
      <c r="G159" s="37">
        <f t="shared" si="10"/>
        <v>1622.5955652801845</v>
      </c>
    </row>
    <row r="160" spans="3:7" x14ac:dyDescent="0.25">
      <c r="C160" s="41">
        <f t="shared" si="13"/>
        <v>148</v>
      </c>
      <c r="D160" s="35">
        <f t="shared" si="14"/>
        <v>256538.79507302723</v>
      </c>
      <c r="E160" s="36">
        <f t="shared" si="11"/>
        <v>867.94394310702944</v>
      </c>
      <c r="F160" s="36">
        <f t="shared" si="12"/>
        <v>754.65162217315503</v>
      </c>
      <c r="G160" s="37">
        <f t="shared" si="10"/>
        <v>1622.5955652801845</v>
      </c>
    </row>
    <row r="161" spans="3:7" x14ac:dyDescent="0.25">
      <c r="C161" s="41">
        <f t="shared" si="13"/>
        <v>149</v>
      </c>
      <c r="D161" s="35">
        <f t="shared" si="14"/>
        <v>255670.85112992019</v>
      </c>
      <c r="E161" s="36">
        <f t="shared" si="11"/>
        <v>870.49714487300264</v>
      </c>
      <c r="F161" s="36">
        <f t="shared" si="12"/>
        <v>752.09842040718183</v>
      </c>
      <c r="G161" s="37">
        <f t="shared" si="10"/>
        <v>1622.5955652801845</v>
      </c>
    </row>
    <row r="162" spans="3:7" x14ac:dyDescent="0.25">
      <c r="C162" s="41">
        <f t="shared" si="13"/>
        <v>150</v>
      </c>
      <c r="D162" s="35">
        <f t="shared" si="14"/>
        <v>254800.3539850472</v>
      </c>
      <c r="E162" s="36">
        <f t="shared" si="11"/>
        <v>873.05785730750404</v>
      </c>
      <c r="F162" s="36">
        <f t="shared" si="12"/>
        <v>749.53770797268044</v>
      </c>
      <c r="G162" s="37">
        <f t="shared" si="10"/>
        <v>1622.5955652801845</v>
      </c>
    </row>
    <row r="163" spans="3:7" x14ac:dyDescent="0.25">
      <c r="C163" s="41">
        <f t="shared" si="13"/>
        <v>151</v>
      </c>
      <c r="D163" s="35">
        <f t="shared" si="14"/>
        <v>253927.29612773968</v>
      </c>
      <c r="E163" s="36">
        <f t="shared" si="11"/>
        <v>875.62610250441708</v>
      </c>
      <c r="F163" s="36">
        <f t="shared" si="12"/>
        <v>746.9694627757674</v>
      </c>
      <c r="G163" s="37">
        <f t="shared" si="10"/>
        <v>1622.5955652801845</v>
      </c>
    </row>
    <row r="164" spans="3:7" x14ac:dyDescent="0.25">
      <c r="C164" s="41">
        <f t="shared" si="13"/>
        <v>152</v>
      </c>
      <c r="D164" s="35">
        <f t="shared" si="14"/>
        <v>253051.67002523527</v>
      </c>
      <c r="E164" s="36">
        <f t="shared" si="11"/>
        <v>878.20190262261747</v>
      </c>
      <c r="F164" s="36">
        <f t="shared" si="12"/>
        <v>744.39366265756701</v>
      </c>
      <c r="G164" s="37">
        <f t="shared" si="10"/>
        <v>1622.5955652801845</v>
      </c>
    </row>
    <row r="165" spans="3:7" x14ac:dyDescent="0.25">
      <c r="C165" s="41">
        <f t="shared" si="13"/>
        <v>153</v>
      </c>
      <c r="D165" s="35">
        <f t="shared" si="14"/>
        <v>252173.46812261266</v>
      </c>
      <c r="E165" s="36">
        <f t="shared" si="11"/>
        <v>880.78527988616565</v>
      </c>
      <c r="F165" s="36">
        <f t="shared" si="12"/>
        <v>741.81028539401882</v>
      </c>
      <c r="G165" s="37">
        <f t="shared" si="10"/>
        <v>1622.5955652801845</v>
      </c>
    </row>
    <row r="166" spans="3:7" x14ac:dyDescent="0.25">
      <c r="C166" s="41">
        <f t="shared" si="13"/>
        <v>154</v>
      </c>
      <c r="D166" s="35">
        <f t="shared" si="14"/>
        <v>251292.6828427265</v>
      </c>
      <c r="E166" s="36">
        <f t="shared" si="11"/>
        <v>883.37625658449747</v>
      </c>
      <c r="F166" s="36">
        <f t="shared" si="12"/>
        <v>739.219308695687</v>
      </c>
      <c r="G166" s="37">
        <f t="shared" si="10"/>
        <v>1622.5955652801845</v>
      </c>
    </row>
    <row r="167" spans="3:7" x14ac:dyDescent="0.25">
      <c r="C167" s="41">
        <f t="shared" si="13"/>
        <v>155</v>
      </c>
      <c r="D167" s="35">
        <f t="shared" si="14"/>
        <v>250409.30658614199</v>
      </c>
      <c r="E167" s="36">
        <f t="shared" si="11"/>
        <v>885.97485507261683</v>
      </c>
      <c r="F167" s="36">
        <f t="shared" si="12"/>
        <v>736.62071020756764</v>
      </c>
      <c r="G167" s="37">
        <f t="shared" si="10"/>
        <v>1622.5955652801845</v>
      </c>
    </row>
    <row r="168" spans="3:7" x14ac:dyDescent="0.25">
      <c r="C168" s="41">
        <f t="shared" si="13"/>
        <v>156</v>
      </c>
      <c r="D168" s="35">
        <f t="shared" si="14"/>
        <v>249523.33173106937</v>
      </c>
      <c r="E168" s="36">
        <f t="shared" si="11"/>
        <v>888.58109777128868</v>
      </c>
      <c r="F168" s="36">
        <f t="shared" si="12"/>
        <v>734.01446750889579</v>
      </c>
      <c r="G168" s="37">
        <f t="shared" si="10"/>
        <v>1622.5955652801845</v>
      </c>
    </row>
    <row r="169" spans="3:7" x14ac:dyDescent="0.25">
      <c r="C169" s="41">
        <f t="shared" si="13"/>
        <v>157</v>
      </c>
      <c r="D169" s="35">
        <f t="shared" si="14"/>
        <v>248634.75063329807</v>
      </c>
      <c r="E169" s="36">
        <f t="shared" si="11"/>
        <v>891.19500716723257</v>
      </c>
      <c r="F169" s="36">
        <f t="shared" si="12"/>
        <v>731.4005581129519</v>
      </c>
      <c r="G169" s="37">
        <f t="shared" si="10"/>
        <v>1622.5955652801845</v>
      </c>
    </row>
    <row r="170" spans="3:7" x14ac:dyDescent="0.25">
      <c r="C170" s="41">
        <f t="shared" si="13"/>
        <v>158</v>
      </c>
      <c r="D170" s="35">
        <f t="shared" si="14"/>
        <v>247743.55562613084</v>
      </c>
      <c r="E170" s="36">
        <f t="shared" si="11"/>
        <v>893.81660581331619</v>
      </c>
      <c r="F170" s="36">
        <f t="shared" si="12"/>
        <v>728.77895946686829</v>
      </c>
      <c r="G170" s="37">
        <f t="shared" si="10"/>
        <v>1622.5955652801845</v>
      </c>
    </row>
    <row r="171" spans="3:7" x14ac:dyDescent="0.25">
      <c r="C171" s="41">
        <f t="shared" si="13"/>
        <v>159</v>
      </c>
      <c r="D171" s="35">
        <f t="shared" si="14"/>
        <v>246849.73902031753</v>
      </c>
      <c r="E171" s="36">
        <f t="shared" si="11"/>
        <v>896.44591632875051</v>
      </c>
      <c r="F171" s="36">
        <f t="shared" si="12"/>
        <v>726.14964895143396</v>
      </c>
      <c r="G171" s="37">
        <f t="shared" si="10"/>
        <v>1622.5955652801845</v>
      </c>
    </row>
    <row r="172" spans="3:7" x14ac:dyDescent="0.25">
      <c r="C172" s="41">
        <f t="shared" si="13"/>
        <v>160</v>
      </c>
      <c r="D172" s="35">
        <f t="shared" si="14"/>
        <v>245953.29310398878</v>
      </c>
      <c r="E172" s="36">
        <f t="shared" si="11"/>
        <v>899.08296139928416</v>
      </c>
      <c r="F172" s="36">
        <f t="shared" si="12"/>
        <v>723.51260388090031</v>
      </c>
      <c r="G172" s="37">
        <f t="shared" si="10"/>
        <v>1622.5955652801845</v>
      </c>
    </row>
    <row r="173" spans="3:7" x14ac:dyDescent="0.25">
      <c r="C173" s="41">
        <f t="shared" si="13"/>
        <v>161</v>
      </c>
      <c r="D173" s="35">
        <f t="shared" si="14"/>
        <v>245054.21014258949</v>
      </c>
      <c r="E173" s="36">
        <f t="shared" si="11"/>
        <v>901.72776377740047</v>
      </c>
      <c r="F173" s="36">
        <f t="shared" si="12"/>
        <v>720.867801502784</v>
      </c>
      <c r="G173" s="37">
        <f t="shared" si="10"/>
        <v>1622.5955652801845</v>
      </c>
    </row>
    <row r="174" spans="3:7" x14ac:dyDescent="0.25">
      <c r="C174" s="41">
        <f t="shared" si="13"/>
        <v>162</v>
      </c>
      <c r="D174" s="35">
        <f t="shared" si="14"/>
        <v>244152.4823788121</v>
      </c>
      <c r="E174" s="36">
        <f t="shared" si="11"/>
        <v>904.38034628251228</v>
      </c>
      <c r="F174" s="36">
        <f t="shared" si="12"/>
        <v>718.2152189976722</v>
      </c>
      <c r="G174" s="37">
        <f t="shared" si="10"/>
        <v>1622.5955652801845</v>
      </c>
    </row>
    <row r="175" spans="3:7" x14ac:dyDescent="0.25">
      <c r="C175" s="41">
        <f t="shared" si="13"/>
        <v>163</v>
      </c>
      <c r="D175" s="35">
        <f t="shared" si="14"/>
        <v>243248.1020325296</v>
      </c>
      <c r="E175" s="36">
        <f t="shared" si="11"/>
        <v>907.04073180115995</v>
      </c>
      <c r="F175" s="36">
        <f t="shared" si="12"/>
        <v>715.55483347902452</v>
      </c>
      <c r="G175" s="37">
        <f t="shared" si="10"/>
        <v>1622.5955652801845</v>
      </c>
    </row>
    <row r="176" spans="3:7" x14ac:dyDescent="0.25">
      <c r="C176" s="41">
        <f t="shared" si="13"/>
        <v>164</v>
      </c>
      <c r="D176" s="35">
        <f t="shared" si="14"/>
        <v>242341.06130072844</v>
      </c>
      <c r="E176" s="36">
        <f t="shared" si="11"/>
        <v>909.70894328720829</v>
      </c>
      <c r="F176" s="36">
        <f t="shared" si="12"/>
        <v>712.88662199297619</v>
      </c>
      <c r="G176" s="37">
        <f t="shared" si="10"/>
        <v>1622.5955652801845</v>
      </c>
    </row>
    <row r="177" spans="3:7" x14ac:dyDescent="0.25">
      <c r="C177" s="41">
        <f t="shared" si="13"/>
        <v>165</v>
      </c>
      <c r="D177" s="35">
        <f t="shared" si="14"/>
        <v>241431.35235744124</v>
      </c>
      <c r="E177" s="36">
        <f t="shared" si="11"/>
        <v>912.3850037620449</v>
      </c>
      <c r="F177" s="36">
        <f t="shared" si="12"/>
        <v>710.21056151813957</v>
      </c>
      <c r="G177" s="37">
        <f t="shared" si="10"/>
        <v>1622.5955652801845</v>
      </c>
    </row>
    <row r="178" spans="3:7" x14ac:dyDescent="0.25">
      <c r="C178" s="41">
        <f t="shared" si="13"/>
        <v>166</v>
      </c>
      <c r="D178" s="35">
        <f t="shared" si="14"/>
        <v>240518.96735367918</v>
      </c>
      <c r="E178" s="36">
        <f t="shared" si="11"/>
        <v>915.06893631477817</v>
      </c>
      <c r="F178" s="36">
        <f t="shared" si="12"/>
        <v>707.5266289654063</v>
      </c>
      <c r="G178" s="37">
        <f t="shared" si="10"/>
        <v>1622.5955652801845</v>
      </c>
    </row>
    <row r="179" spans="3:7" x14ac:dyDescent="0.25">
      <c r="C179" s="41">
        <f t="shared" si="13"/>
        <v>167</v>
      </c>
      <c r="D179" s="35">
        <f t="shared" si="14"/>
        <v>239603.8984173644</v>
      </c>
      <c r="E179" s="36">
        <f t="shared" si="11"/>
        <v>917.76076410243752</v>
      </c>
      <c r="F179" s="36">
        <f t="shared" si="12"/>
        <v>704.83480117774695</v>
      </c>
      <c r="G179" s="37">
        <f t="shared" si="10"/>
        <v>1622.5955652801845</v>
      </c>
    </row>
    <row r="180" spans="3:7" x14ac:dyDescent="0.25">
      <c r="C180" s="41">
        <f t="shared" si="13"/>
        <v>168</v>
      </c>
      <c r="D180" s="35">
        <f t="shared" si="14"/>
        <v>238686.13765326195</v>
      </c>
      <c r="E180" s="36">
        <f t="shared" si="11"/>
        <v>920.4605103501724</v>
      </c>
      <c r="F180" s="36">
        <f t="shared" si="12"/>
        <v>702.13505493001207</v>
      </c>
      <c r="G180" s="37">
        <f t="shared" si="10"/>
        <v>1622.5955652801845</v>
      </c>
    </row>
    <row r="181" spans="3:7" x14ac:dyDescent="0.25">
      <c r="C181" s="41">
        <f t="shared" si="13"/>
        <v>169</v>
      </c>
      <c r="D181" s="35">
        <f t="shared" si="14"/>
        <v>237765.67714291177</v>
      </c>
      <c r="E181" s="36">
        <f t="shared" si="11"/>
        <v>923.16819835145236</v>
      </c>
      <c r="F181" s="36">
        <f t="shared" si="12"/>
        <v>699.42736692873211</v>
      </c>
      <c r="G181" s="37">
        <f t="shared" si="10"/>
        <v>1622.5955652801845</v>
      </c>
    </row>
    <row r="182" spans="3:7" x14ac:dyDescent="0.25">
      <c r="C182" s="41">
        <f t="shared" si="13"/>
        <v>170</v>
      </c>
      <c r="D182" s="35">
        <f t="shared" si="14"/>
        <v>236842.50894456031</v>
      </c>
      <c r="E182" s="36">
        <f t="shared" si="11"/>
        <v>925.88385146826965</v>
      </c>
      <c r="F182" s="36">
        <f t="shared" si="12"/>
        <v>696.71171381191482</v>
      </c>
      <c r="G182" s="37">
        <f t="shared" si="10"/>
        <v>1622.5955652801845</v>
      </c>
    </row>
    <row r="183" spans="3:7" x14ac:dyDescent="0.25">
      <c r="C183" s="41">
        <f t="shared" si="13"/>
        <v>171</v>
      </c>
      <c r="D183" s="35">
        <f t="shared" si="14"/>
        <v>235916.62509309204</v>
      </c>
      <c r="E183" s="36">
        <f t="shared" si="11"/>
        <v>928.60749313133874</v>
      </c>
      <c r="F183" s="36">
        <f t="shared" si="12"/>
        <v>693.98807214884573</v>
      </c>
      <c r="G183" s="37">
        <f t="shared" si="10"/>
        <v>1622.5955652801845</v>
      </c>
    </row>
    <row r="184" spans="3:7" x14ac:dyDescent="0.25">
      <c r="C184" s="41">
        <f t="shared" si="13"/>
        <v>172</v>
      </c>
      <c r="D184" s="35">
        <f t="shared" si="14"/>
        <v>234988.0175999607</v>
      </c>
      <c r="E184" s="36">
        <f t="shared" si="11"/>
        <v>931.33914684030015</v>
      </c>
      <c r="F184" s="36">
        <f t="shared" si="12"/>
        <v>691.25641843988433</v>
      </c>
      <c r="G184" s="37">
        <f t="shared" si="10"/>
        <v>1622.5955652801845</v>
      </c>
    </row>
    <row r="185" spans="3:7" x14ac:dyDescent="0.25">
      <c r="C185" s="41">
        <f t="shared" si="13"/>
        <v>173</v>
      </c>
      <c r="D185" s="35">
        <f t="shared" si="14"/>
        <v>234056.6784531204</v>
      </c>
      <c r="E185" s="36">
        <f t="shared" si="11"/>
        <v>934.07883616392201</v>
      </c>
      <c r="F185" s="36">
        <f t="shared" si="12"/>
        <v>688.51672911626247</v>
      </c>
      <c r="G185" s="37">
        <f t="shared" si="10"/>
        <v>1622.5955652801845</v>
      </c>
    </row>
    <row r="186" spans="3:7" x14ac:dyDescent="0.25">
      <c r="C186" s="41">
        <f t="shared" si="13"/>
        <v>174</v>
      </c>
      <c r="D186" s="35">
        <f t="shared" si="14"/>
        <v>233122.59961695649</v>
      </c>
      <c r="E186" s="36">
        <f t="shared" si="11"/>
        <v>936.82658474030416</v>
      </c>
      <c r="F186" s="36">
        <f t="shared" si="12"/>
        <v>685.76898053988032</v>
      </c>
      <c r="G186" s="37">
        <f t="shared" si="10"/>
        <v>1622.5955652801845</v>
      </c>
    </row>
    <row r="187" spans="3:7" x14ac:dyDescent="0.25">
      <c r="C187" s="41">
        <f t="shared" si="13"/>
        <v>175</v>
      </c>
      <c r="D187" s="35">
        <f t="shared" si="14"/>
        <v>232185.77303221618</v>
      </c>
      <c r="E187" s="36">
        <f t="shared" si="11"/>
        <v>939.58241627708185</v>
      </c>
      <c r="F187" s="36">
        <f t="shared" si="12"/>
        <v>683.01314900310263</v>
      </c>
      <c r="G187" s="37">
        <f t="shared" si="10"/>
        <v>1622.5955652801845</v>
      </c>
    </row>
    <row r="188" spans="3:7" x14ac:dyDescent="0.25">
      <c r="C188" s="41">
        <f t="shared" si="13"/>
        <v>176</v>
      </c>
      <c r="D188" s="35">
        <f t="shared" si="14"/>
        <v>231246.19061593909</v>
      </c>
      <c r="E188" s="36">
        <f t="shared" si="11"/>
        <v>942.34635455163038</v>
      </c>
      <c r="F188" s="36">
        <f t="shared" si="12"/>
        <v>680.24921072855409</v>
      </c>
      <c r="G188" s="37">
        <f t="shared" si="10"/>
        <v>1622.5955652801845</v>
      </c>
    </row>
    <row r="189" spans="3:7" x14ac:dyDescent="0.25">
      <c r="C189" s="41">
        <f t="shared" si="13"/>
        <v>177</v>
      </c>
      <c r="D189" s="35">
        <f t="shared" si="14"/>
        <v>230303.84426138745</v>
      </c>
      <c r="E189" s="36">
        <f t="shared" si="11"/>
        <v>945.11842341126976</v>
      </c>
      <c r="F189" s="36">
        <f t="shared" si="12"/>
        <v>677.47714186891471</v>
      </c>
      <c r="G189" s="37">
        <f t="shared" si="10"/>
        <v>1622.5955652801845</v>
      </c>
    </row>
    <row r="190" spans="3:7" x14ac:dyDescent="0.25">
      <c r="C190" s="41">
        <f t="shared" si="13"/>
        <v>178</v>
      </c>
      <c r="D190" s="35">
        <f t="shared" si="14"/>
        <v>229358.72583797618</v>
      </c>
      <c r="E190" s="36">
        <f t="shared" si="11"/>
        <v>947.89864677347123</v>
      </c>
      <c r="F190" s="36">
        <f t="shared" si="12"/>
        <v>674.69691850671325</v>
      </c>
      <c r="G190" s="37">
        <f t="shared" si="10"/>
        <v>1622.5955652801845</v>
      </c>
    </row>
    <row r="191" spans="3:7" x14ac:dyDescent="0.25">
      <c r="C191" s="41">
        <f t="shared" si="13"/>
        <v>179</v>
      </c>
      <c r="D191" s="35">
        <f t="shared" si="14"/>
        <v>228410.8271912027</v>
      </c>
      <c r="E191" s="36">
        <f t="shared" si="11"/>
        <v>950.6870486260633</v>
      </c>
      <c r="F191" s="36">
        <f t="shared" si="12"/>
        <v>671.90851665412117</v>
      </c>
      <c r="G191" s="37">
        <f t="shared" si="10"/>
        <v>1622.5955652801845</v>
      </c>
    </row>
    <row r="192" spans="3:7" x14ac:dyDescent="0.25">
      <c r="C192" s="41">
        <f t="shared" si="13"/>
        <v>180</v>
      </c>
      <c r="D192" s="35">
        <f t="shared" si="14"/>
        <v>227460.14014257662</v>
      </c>
      <c r="E192" s="36">
        <f t="shared" si="11"/>
        <v>953.48365302743821</v>
      </c>
      <c r="F192" s="36">
        <f t="shared" si="12"/>
        <v>669.11191225274627</v>
      </c>
      <c r="G192" s="37">
        <f t="shared" si="10"/>
        <v>1622.5955652801845</v>
      </c>
    </row>
    <row r="193" spans="3:7" x14ac:dyDescent="0.25">
      <c r="C193" s="41">
        <f t="shared" si="13"/>
        <v>181</v>
      </c>
      <c r="D193" s="35">
        <f t="shared" si="14"/>
        <v>226506.65648954918</v>
      </c>
      <c r="E193" s="36">
        <f t="shared" si="11"/>
        <v>956.28848410676062</v>
      </c>
      <c r="F193" s="36">
        <f t="shared" si="12"/>
        <v>666.30708117342385</v>
      </c>
      <c r="G193" s="37">
        <f t="shared" si="10"/>
        <v>1622.5955652801845</v>
      </c>
    </row>
    <row r="194" spans="3:7" x14ac:dyDescent="0.25">
      <c r="C194" s="41">
        <f t="shared" si="13"/>
        <v>182</v>
      </c>
      <c r="D194" s="35">
        <f t="shared" si="14"/>
        <v>225550.3680054424</v>
      </c>
      <c r="E194" s="36">
        <f t="shared" si="11"/>
        <v>959.10156606417479</v>
      </c>
      <c r="F194" s="36">
        <f t="shared" si="12"/>
        <v>663.49399921600968</v>
      </c>
      <c r="G194" s="37">
        <f t="shared" si="10"/>
        <v>1622.5955652801845</v>
      </c>
    </row>
    <row r="195" spans="3:7" x14ac:dyDescent="0.25">
      <c r="C195" s="41">
        <f t="shared" si="13"/>
        <v>183</v>
      </c>
      <c r="D195" s="35">
        <f t="shared" si="14"/>
        <v>224591.26643937823</v>
      </c>
      <c r="E195" s="36">
        <f t="shared" si="11"/>
        <v>961.92292317101351</v>
      </c>
      <c r="F195" s="36">
        <f t="shared" si="12"/>
        <v>660.67264210917097</v>
      </c>
      <c r="G195" s="37">
        <f t="shared" si="10"/>
        <v>1622.5955652801845</v>
      </c>
    </row>
    <row r="196" spans="3:7" x14ac:dyDescent="0.25">
      <c r="C196" s="41">
        <f t="shared" si="13"/>
        <v>184</v>
      </c>
      <c r="D196" s="35">
        <f t="shared" si="14"/>
        <v>223629.34351620721</v>
      </c>
      <c r="E196" s="36">
        <f t="shared" si="11"/>
        <v>964.75257977000831</v>
      </c>
      <c r="F196" s="36">
        <f t="shared" si="12"/>
        <v>657.84298551017616</v>
      </c>
      <c r="G196" s="37">
        <f t="shared" si="10"/>
        <v>1622.5955652801845</v>
      </c>
    </row>
    <row r="197" spans="3:7" x14ac:dyDescent="0.25">
      <c r="C197" s="41">
        <f t="shared" si="13"/>
        <v>185</v>
      </c>
      <c r="D197" s="35">
        <f t="shared" si="14"/>
        <v>222664.59093643719</v>
      </c>
      <c r="E197" s="36">
        <f t="shared" si="11"/>
        <v>967.59056027549843</v>
      </c>
      <c r="F197" s="36">
        <f t="shared" si="12"/>
        <v>655.00500500468604</v>
      </c>
      <c r="G197" s="37">
        <f t="shared" si="10"/>
        <v>1622.5955652801845</v>
      </c>
    </row>
    <row r="198" spans="3:7" x14ac:dyDescent="0.25">
      <c r="C198" s="41">
        <f t="shared" si="13"/>
        <v>186</v>
      </c>
      <c r="D198" s="35">
        <f t="shared" si="14"/>
        <v>221697.00037616168</v>
      </c>
      <c r="E198" s="36">
        <f t="shared" si="11"/>
        <v>970.43688917364227</v>
      </c>
      <c r="F198" s="36">
        <f t="shared" si="12"/>
        <v>652.1586761065422</v>
      </c>
      <c r="G198" s="37">
        <f t="shared" si="10"/>
        <v>1622.5955652801845</v>
      </c>
    </row>
    <row r="199" spans="3:7" x14ac:dyDescent="0.25">
      <c r="C199" s="41">
        <f t="shared" si="13"/>
        <v>187</v>
      </c>
      <c r="D199" s="35">
        <f t="shared" si="14"/>
        <v>220726.56348698805</v>
      </c>
      <c r="E199" s="36">
        <f t="shared" si="11"/>
        <v>973.29159102262804</v>
      </c>
      <c r="F199" s="36">
        <f t="shared" si="12"/>
        <v>649.30397425755643</v>
      </c>
      <c r="G199" s="37">
        <f t="shared" si="10"/>
        <v>1622.5955652801845</v>
      </c>
    </row>
    <row r="200" spans="3:7" x14ac:dyDescent="0.25">
      <c r="C200" s="41">
        <f t="shared" si="13"/>
        <v>188</v>
      </c>
      <c r="D200" s="35">
        <f t="shared" si="14"/>
        <v>219753.27189596542</v>
      </c>
      <c r="E200" s="36">
        <f t="shared" si="11"/>
        <v>976.15469045288626</v>
      </c>
      <c r="F200" s="36">
        <f t="shared" si="12"/>
        <v>646.44087482729822</v>
      </c>
      <c r="G200" s="37">
        <f t="shared" si="10"/>
        <v>1622.5955652801845</v>
      </c>
    </row>
    <row r="201" spans="3:7" x14ac:dyDescent="0.25">
      <c r="C201" s="41">
        <f t="shared" si="13"/>
        <v>189</v>
      </c>
      <c r="D201" s="35">
        <f t="shared" si="14"/>
        <v>218777.11720551254</v>
      </c>
      <c r="E201" s="36">
        <f t="shared" si="11"/>
        <v>979.02621216730176</v>
      </c>
      <c r="F201" s="36">
        <f t="shared" si="12"/>
        <v>643.56935311288271</v>
      </c>
      <c r="G201" s="37">
        <f t="shared" si="10"/>
        <v>1622.5955652801845</v>
      </c>
    </row>
    <row r="202" spans="3:7" x14ac:dyDescent="0.25">
      <c r="C202" s="41">
        <f t="shared" si="13"/>
        <v>190</v>
      </c>
      <c r="D202" s="35">
        <f t="shared" si="14"/>
        <v>217798.09099334522</v>
      </c>
      <c r="E202" s="36">
        <f t="shared" si="11"/>
        <v>981.90618094142735</v>
      </c>
      <c r="F202" s="36">
        <f t="shared" si="12"/>
        <v>640.68938433875712</v>
      </c>
      <c r="G202" s="37">
        <f t="shared" si="10"/>
        <v>1622.5955652801845</v>
      </c>
    </row>
    <row r="203" spans="3:7" x14ac:dyDescent="0.25">
      <c r="C203" s="41">
        <f t="shared" si="13"/>
        <v>191</v>
      </c>
      <c r="D203" s="35">
        <f t="shared" si="14"/>
        <v>216816.18481240378</v>
      </c>
      <c r="E203" s="36">
        <f t="shared" si="11"/>
        <v>984.79462162369668</v>
      </c>
      <c r="F203" s="36">
        <f t="shared" si="12"/>
        <v>637.80094365648779</v>
      </c>
      <c r="G203" s="37">
        <f t="shared" si="10"/>
        <v>1622.5955652801845</v>
      </c>
    </row>
    <row r="204" spans="3:7" x14ac:dyDescent="0.25">
      <c r="C204" s="41">
        <f t="shared" si="13"/>
        <v>192</v>
      </c>
      <c r="D204" s="35">
        <f t="shared" si="14"/>
        <v>215831.39019078008</v>
      </c>
      <c r="E204" s="36">
        <f t="shared" si="11"/>
        <v>987.69155913563975</v>
      </c>
      <c r="F204" s="36">
        <f t="shared" si="12"/>
        <v>634.90400614454472</v>
      </c>
      <c r="G204" s="37">
        <f t="shared" si="10"/>
        <v>1622.5955652801845</v>
      </c>
    </row>
    <row r="205" spans="3:7" x14ac:dyDescent="0.25">
      <c r="C205" s="41">
        <f t="shared" si="13"/>
        <v>193</v>
      </c>
      <c r="D205" s="35">
        <f t="shared" si="14"/>
        <v>214843.69863164442</v>
      </c>
      <c r="E205" s="36">
        <f t="shared" si="11"/>
        <v>990.59701847209715</v>
      </c>
      <c r="F205" s="36">
        <f t="shared" si="12"/>
        <v>631.99854680808733</v>
      </c>
      <c r="G205" s="37">
        <f t="shared" ref="G205:G268" si="15">IF(C205&lt;=$E$10,(-PMT($E$9/12,$E$10,$E$8)),0)</f>
        <v>1622.5955652801845</v>
      </c>
    </row>
    <row r="206" spans="3:7" x14ac:dyDescent="0.25">
      <c r="C206" s="41">
        <f t="shared" si="13"/>
        <v>194</v>
      </c>
      <c r="D206" s="35">
        <f t="shared" si="14"/>
        <v>213853.10161317233</v>
      </c>
      <c r="E206" s="36">
        <f t="shared" ref="E206:E269" si="16">IF(C206&lt;=$E$10,(G206-F206),0)</f>
        <v>993.51102470143587</v>
      </c>
      <c r="F206" s="36">
        <f t="shared" ref="F206:F269" si="17">IF(C206&lt;=$E$10,D206*$E$9*30/360,0)</f>
        <v>629.0845405787486</v>
      </c>
      <c r="G206" s="37">
        <f t="shared" si="15"/>
        <v>1622.5955652801845</v>
      </c>
    </row>
    <row r="207" spans="3:7" x14ac:dyDescent="0.25">
      <c r="C207" s="41">
        <f t="shared" ref="C207:C270" si="18">C206+1</f>
        <v>195</v>
      </c>
      <c r="D207" s="35">
        <f t="shared" ref="D207:D270" si="19">D206-E206</f>
        <v>212859.59058847089</v>
      </c>
      <c r="E207" s="36">
        <f t="shared" si="16"/>
        <v>996.433602965766</v>
      </c>
      <c r="F207" s="36">
        <f t="shared" si="17"/>
        <v>626.16196231441847</v>
      </c>
      <c r="G207" s="37">
        <f t="shared" si="15"/>
        <v>1622.5955652801845</v>
      </c>
    </row>
    <row r="208" spans="3:7" x14ac:dyDescent="0.25">
      <c r="C208" s="41">
        <f t="shared" si="18"/>
        <v>196</v>
      </c>
      <c r="D208" s="35">
        <f t="shared" si="19"/>
        <v>211863.15698550513</v>
      </c>
      <c r="E208" s="36">
        <f t="shared" si="16"/>
        <v>999.36477848115692</v>
      </c>
      <c r="F208" s="36">
        <f t="shared" si="17"/>
        <v>623.23078679902756</v>
      </c>
      <c r="G208" s="37">
        <f t="shared" si="15"/>
        <v>1622.5955652801845</v>
      </c>
    </row>
    <row r="209" spans="3:7" x14ac:dyDescent="0.25">
      <c r="C209" s="41">
        <f t="shared" si="18"/>
        <v>197</v>
      </c>
      <c r="D209" s="35">
        <f t="shared" si="19"/>
        <v>210863.79220702397</v>
      </c>
      <c r="E209" s="36">
        <f t="shared" si="16"/>
        <v>1002.3045765378557</v>
      </c>
      <c r="F209" s="36">
        <f t="shared" si="17"/>
        <v>620.29098874232875</v>
      </c>
      <c r="G209" s="37">
        <f t="shared" si="15"/>
        <v>1622.5955652801845</v>
      </c>
    </row>
    <row r="210" spans="3:7" x14ac:dyDescent="0.25">
      <c r="C210" s="41">
        <f t="shared" si="18"/>
        <v>198</v>
      </c>
      <c r="D210" s="35">
        <f t="shared" si="19"/>
        <v>209861.48763048611</v>
      </c>
      <c r="E210" s="36">
        <f t="shared" si="16"/>
        <v>1005.2530225005046</v>
      </c>
      <c r="F210" s="36">
        <f t="shared" si="17"/>
        <v>617.34254277967989</v>
      </c>
      <c r="G210" s="37">
        <f t="shared" si="15"/>
        <v>1622.5955652801845</v>
      </c>
    </row>
    <row r="211" spans="3:7" x14ac:dyDescent="0.25">
      <c r="C211" s="41">
        <f t="shared" si="18"/>
        <v>199</v>
      </c>
      <c r="D211" s="35">
        <f t="shared" si="19"/>
        <v>208856.23460798559</v>
      </c>
      <c r="E211" s="36">
        <f t="shared" si="16"/>
        <v>1008.2101418083602</v>
      </c>
      <c r="F211" s="36">
        <f t="shared" si="17"/>
        <v>614.38542347182431</v>
      </c>
      <c r="G211" s="37">
        <f t="shared" si="15"/>
        <v>1622.5955652801845</v>
      </c>
    </row>
    <row r="212" spans="3:7" x14ac:dyDescent="0.25">
      <c r="C212" s="41">
        <f t="shared" si="18"/>
        <v>200</v>
      </c>
      <c r="D212" s="35">
        <f t="shared" si="19"/>
        <v>207848.02446617724</v>
      </c>
      <c r="E212" s="36">
        <f t="shared" si="16"/>
        <v>1011.1759599755131</v>
      </c>
      <c r="F212" s="36">
        <f t="shared" si="17"/>
        <v>611.41960530467134</v>
      </c>
      <c r="G212" s="37">
        <f t="shared" si="15"/>
        <v>1622.5955652801845</v>
      </c>
    </row>
    <row r="213" spans="3:7" x14ac:dyDescent="0.25">
      <c r="C213" s="41">
        <f t="shared" si="18"/>
        <v>201</v>
      </c>
      <c r="D213" s="35">
        <f t="shared" si="19"/>
        <v>206836.84850620173</v>
      </c>
      <c r="E213" s="36">
        <f t="shared" si="16"/>
        <v>1014.1505025911077</v>
      </c>
      <c r="F213" s="36">
        <f t="shared" si="17"/>
        <v>608.44506268907674</v>
      </c>
      <c r="G213" s="37">
        <f t="shared" si="15"/>
        <v>1622.5955652801845</v>
      </c>
    </row>
    <row r="214" spans="3:7" x14ac:dyDescent="0.25">
      <c r="C214" s="41">
        <f t="shared" si="18"/>
        <v>202</v>
      </c>
      <c r="D214" s="35">
        <f t="shared" si="19"/>
        <v>205822.69800361063</v>
      </c>
      <c r="E214" s="36">
        <f t="shared" si="16"/>
        <v>1017.1337953195633</v>
      </c>
      <c r="F214" s="36">
        <f t="shared" si="17"/>
        <v>605.46176996062115</v>
      </c>
      <c r="G214" s="37">
        <f t="shared" si="15"/>
        <v>1622.5955652801845</v>
      </c>
    </row>
    <row r="215" spans="3:7" x14ac:dyDescent="0.25">
      <c r="C215" s="41">
        <f t="shared" si="18"/>
        <v>203</v>
      </c>
      <c r="D215" s="35">
        <f t="shared" si="19"/>
        <v>204805.56420829106</v>
      </c>
      <c r="E215" s="36">
        <f t="shared" si="16"/>
        <v>1020.125863900795</v>
      </c>
      <c r="F215" s="36">
        <f t="shared" si="17"/>
        <v>602.46970137938945</v>
      </c>
      <c r="G215" s="37">
        <f t="shared" si="15"/>
        <v>1622.5955652801845</v>
      </c>
    </row>
    <row r="216" spans="3:7" x14ac:dyDescent="0.25">
      <c r="C216" s="41">
        <f t="shared" si="18"/>
        <v>204</v>
      </c>
      <c r="D216" s="35">
        <f t="shared" si="19"/>
        <v>203785.43834439028</v>
      </c>
      <c r="E216" s="36">
        <f t="shared" si="16"/>
        <v>1023.1267341504364</v>
      </c>
      <c r="F216" s="36">
        <f t="shared" si="17"/>
        <v>599.46883112974808</v>
      </c>
      <c r="G216" s="37">
        <f t="shared" si="15"/>
        <v>1622.5955652801845</v>
      </c>
    </row>
    <row r="217" spans="3:7" x14ac:dyDescent="0.25">
      <c r="C217" s="41">
        <f t="shared" si="18"/>
        <v>205</v>
      </c>
      <c r="D217" s="35">
        <f t="shared" si="19"/>
        <v>202762.31161023985</v>
      </c>
      <c r="E217" s="36">
        <f t="shared" si="16"/>
        <v>1026.1364319600623</v>
      </c>
      <c r="F217" s="36">
        <f t="shared" si="17"/>
        <v>596.45913332012219</v>
      </c>
      <c r="G217" s="37">
        <f t="shared" si="15"/>
        <v>1622.5955652801845</v>
      </c>
    </row>
    <row r="218" spans="3:7" x14ac:dyDescent="0.25">
      <c r="C218" s="41">
        <f t="shared" si="18"/>
        <v>206</v>
      </c>
      <c r="D218" s="35">
        <f t="shared" si="19"/>
        <v>201736.17517827978</v>
      </c>
      <c r="E218" s="36">
        <f t="shared" si="16"/>
        <v>1029.1549832974115</v>
      </c>
      <c r="F218" s="36">
        <f t="shared" si="17"/>
        <v>593.44058198277298</v>
      </c>
      <c r="G218" s="37">
        <f t="shared" si="15"/>
        <v>1622.5955652801845</v>
      </c>
    </row>
    <row r="219" spans="3:7" x14ac:dyDescent="0.25">
      <c r="C219" s="41">
        <f t="shared" si="18"/>
        <v>207</v>
      </c>
      <c r="D219" s="35">
        <f t="shared" si="19"/>
        <v>200707.02019498238</v>
      </c>
      <c r="E219" s="36">
        <f t="shared" si="16"/>
        <v>1032.1824142066112</v>
      </c>
      <c r="F219" s="36">
        <f t="shared" si="17"/>
        <v>590.4131510735732</v>
      </c>
      <c r="G219" s="37">
        <f t="shared" si="15"/>
        <v>1622.5955652801845</v>
      </c>
    </row>
    <row r="220" spans="3:7" x14ac:dyDescent="0.25">
      <c r="C220" s="41">
        <f t="shared" si="18"/>
        <v>208</v>
      </c>
      <c r="D220" s="35">
        <f t="shared" si="19"/>
        <v>199674.83778077576</v>
      </c>
      <c r="E220" s="36">
        <f t="shared" si="16"/>
        <v>1035.2187508084025</v>
      </c>
      <c r="F220" s="36">
        <f t="shared" si="17"/>
        <v>587.37681447178204</v>
      </c>
      <c r="G220" s="37">
        <f t="shared" si="15"/>
        <v>1622.5955652801845</v>
      </c>
    </row>
    <row r="221" spans="3:7" x14ac:dyDescent="0.25">
      <c r="C221" s="41">
        <f t="shared" si="18"/>
        <v>209</v>
      </c>
      <c r="D221" s="35">
        <f t="shared" si="19"/>
        <v>198639.61902996735</v>
      </c>
      <c r="E221" s="36">
        <f t="shared" si="16"/>
        <v>1038.264019300364</v>
      </c>
      <c r="F221" s="36">
        <f t="shared" si="17"/>
        <v>584.33154597982059</v>
      </c>
      <c r="G221" s="37">
        <f t="shared" si="15"/>
        <v>1622.5955652801845</v>
      </c>
    </row>
    <row r="222" spans="3:7" x14ac:dyDescent="0.25">
      <c r="C222" s="41">
        <f t="shared" si="18"/>
        <v>210</v>
      </c>
      <c r="D222" s="35">
        <f t="shared" si="19"/>
        <v>197601.35501066697</v>
      </c>
      <c r="E222" s="36">
        <f t="shared" si="16"/>
        <v>1041.3182459571392</v>
      </c>
      <c r="F222" s="36">
        <f t="shared" si="17"/>
        <v>581.27731932304528</v>
      </c>
      <c r="G222" s="37">
        <f t="shared" si="15"/>
        <v>1622.5955652801845</v>
      </c>
    </row>
    <row r="223" spans="3:7" x14ac:dyDescent="0.25">
      <c r="C223" s="41">
        <f t="shared" si="18"/>
        <v>211</v>
      </c>
      <c r="D223" s="35">
        <f t="shared" si="19"/>
        <v>196560.03676470983</v>
      </c>
      <c r="E223" s="36">
        <f t="shared" si="16"/>
        <v>1044.381457130663</v>
      </c>
      <c r="F223" s="36">
        <f t="shared" si="17"/>
        <v>578.21410814952139</v>
      </c>
      <c r="G223" s="37">
        <f t="shared" si="15"/>
        <v>1622.5955652801845</v>
      </c>
    </row>
    <row r="224" spans="3:7" x14ac:dyDescent="0.25">
      <c r="C224" s="41">
        <f t="shared" si="18"/>
        <v>212</v>
      </c>
      <c r="D224" s="35">
        <f t="shared" si="19"/>
        <v>195515.65530757917</v>
      </c>
      <c r="E224" s="36">
        <f t="shared" si="16"/>
        <v>1047.4536792503891</v>
      </c>
      <c r="F224" s="36">
        <f t="shared" si="17"/>
        <v>575.14188602979539</v>
      </c>
      <c r="G224" s="37">
        <f t="shared" si="15"/>
        <v>1622.5955652801845</v>
      </c>
    </row>
    <row r="225" spans="3:7" x14ac:dyDescent="0.25">
      <c r="C225" s="41">
        <f t="shared" si="18"/>
        <v>213</v>
      </c>
      <c r="D225" s="35">
        <f t="shared" si="19"/>
        <v>194468.2016283288</v>
      </c>
      <c r="E225" s="36">
        <f t="shared" si="16"/>
        <v>1050.5349388235172</v>
      </c>
      <c r="F225" s="36">
        <f t="shared" si="17"/>
        <v>572.06062645666725</v>
      </c>
      <c r="G225" s="37">
        <f t="shared" si="15"/>
        <v>1622.5955652801845</v>
      </c>
    </row>
    <row r="226" spans="3:7" x14ac:dyDescent="0.25">
      <c r="C226" s="41">
        <f t="shared" si="18"/>
        <v>214</v>
      </c>
      <c r="D226" s="35">
        <f t="shared" si="19"/>
        <v>193417.66668950528</v>
      </c>
      <c r="E226" s="36">
        <f t="shared" si="16"/>
        <v>1053.6252624352232</v>
      </c>
      <c r="F226" s="36">
        <f t="shared" si="17"/>
        <v>568.97030284496134</v>
      </c>
      <c r="G226" s="37">
        <f t="shared" si="15"/>
        <v>1622.5955652801845</v>
      </c>
    </row>
    <row r="227" spans="3:7" x14ac:dyDescent="0.25">
      <c r="C227" s="41">
        <f t="shared" si="18"/>
        <v>215</v>
      </c>
      <c r="D227" s="35">
        <f t="shared" si="19"/>
        <v>192364.04142707004</v>
      </c>
      <c r="E227" s="36">
        <f t="shared" si="16"/>
        <v>1056.7246767488868</v>
      </c>
      <c r="F227" s="36">
        <f t="shared" si="17"/>
        <v>565.87088853129774</v>
      </c>
      <c r="G227" s="37">
        <f t="shared" si="15"/>
        <v>1622.5955652801845</v>
      </c>
    </row>
    <row r="228" spans="3:7" x14ac:dyDescent="0.25">
      <c r="C228" s="41">
        <f t="shared" si="18"/>
        <v>216</v>
      </c>
      <c r="D228" s="35">
        <f t="shared" si="19"/>
        <v>191307.31675032116</v>
      </c>
      <c r="E228" s="36">
        <f t="shared" si="16"/>
        <v>1059.833208506323</v>
      </c>
      <c r="F228" s="36">
        <f t="shared" si="17"/>
        <v>562.76235677386137</v>
      </c>
      <c r="G228" s="37">
        <f t="shared" si="15"/>
        <v>1622.5955652801845</v>
      </c>
    </row>
    <row r="229" spans="3:7" x14ac:dyDescent="0.25">
      <c r="C229" s="41">
        <f t="shared" si="18"/>
        <v>217</v>
      </c>
      <c r="D229" s="35">
        <f t="shared" si="19"/>
        <v>190247.48354181484</v>
      </c>
      <c r="E229" s="36">
        <f t="shared" si="16"/>
        <v>1062.9508845280125</v>
      </c>
      <c r="F229" s="36">
        <f t="shared" si="17"/>
        <v>559.64468075217201</v>
      </c>
      <c r="G229" s="37">
        <f t="shared" si="15"/>
        <v>1622.5955652801845</v>
      </c>
    </row>
    <row r="230" spans="3:7" x14ac:dyDescent="0.25">
      <c r="C230" s="41">
        <f t="shared" si="18"/>
        <v>218</v>
      </c>
      <c r="D230" s="35">
        <f t="shared" si="19"/>
        <v>189184.53265728682</v>
      </c>
      <c r="E230" s="36">
        <f t="shared" si="16"/>
        <v>1066.0777317133325</v>
      </c>
      <c r="F230" s="36">
        <f t="shared" si="17"/>
        <v>556.517833566852</v>
      </c>
      <c r="G230" s="37">
        <f t="shared" si="15"/>
        <v>1622.5955652801845</v>
      </c>
    </row>
    <row r="231" spans="3:7" x14ac:dyDescent="0.25">
      <c r="C231" s="41">
        <f t="shared" si="18"/>
        <v>219</v>
      </c>
      <c r="D231" s="35">
        <f t="shared" si="19"/>
        <v>188118.45492557349</v>
      </c>
      <c r="E231" s="36">
        <f t="shared" si="16"/>
        <v>1069.2137770407892</v>
      </c>
      <c r="F231" s="36">
        <f t="shared" si="17"/>
        <v>553.38178823939529</v>
      </c>
      <c r="G231" s="37">
        <f t="shared" si="15"/>
        <v>1622.5955652801845</v>
      </c>
    </row>
    <row r="232" spans="3:7" x14ac:dyDescent="0.25">
      <c r="C232" s="41">
        <f t="shared" si="18"/>
        <v>220</v>
      </c>
      <c r="D232" s="35">
        <f t="shared" si="19"/>
        <v>187049.24114853269</v>
      </c>
      <c r="E232" s="36">
        <f t="shared" si="16"/>
        <v>1072.3590475682508</v>
      </c>
      <c r="F232" s="36">
        <f t="shared" si="17"/>
        <v>550.23651771193363</v>
      </c>
      <c r="G232" s="37">
        <f t="shared" si="15"/>
        <v>1622.5955652801845</v>
      </c>
    </row>
    <row r="233" spans="3:7" x14ac:dyDescent="0.25">
      <c r="C233" s="41">
        <f t="shared" si="18"/>
        <v>221</v>
      </c>
      <c r="D233" s="35">
        <f t="shared" si="19"/>
        <v>185976.88210096443</v>
      </c>
      <c r="E233" s="36">
        <f t="shared" si="16"/>
        <v>1075.5135704331808</v>
      </c>
      <c r="F233" s="36">
        <f t="shared" si="17"/>
        <v>547.08199484700367</v>
      </c>
      <c r="G233" s="37">
        <f t="shared" si="15"/>
        <v>1622.5955652801845</v>
      </c>
    </row>
    <row r="234" spans="3:7" x14ac:dyDescent="0.25">
      <c r="C234" s="41">
        <f t="shared" si="18"/>
        <v>222</v>
      </c>
      <c r="D234" s="35">
        <f t="shared" si="19"/>
        <v>184901.36853053124</v>
      </c>
      <c r="E234" s="36">
        <f t="shared" si="16"/>
        <v>1078.6773728528719</v>
      </c>
      <c r="F234" s="36">
        <f t="shared" si="17"/>
        <v>543.91819242731265</v>
      </c>
      <c r="G234" s="37">
        <f t="shared" si="15"/>
        <v>1622.5955652801845</v>
      </c>
    </row>
    <row r="235" spans="3:7" x14ac:dyDescent="0.25">
      <c r="C235" s="41">
        <f t="shared" si="18"/>
        <v>223</v>
      </c>
      <c r="D235" s="35">
        <f t="shared" si="19"/>
        <v>183822.69115767838</v>
      </c>
      <c r="E235" s="36">
        <f t="shared" si="16"/>
        <v>1081.8504821246806</v>
      </c>
      <c r="F235" s="36">
        <f t="shared" si="17"/>
        <v>540.74508315550383</v>
      </c>
      <c r="G235" s="37">
        <f t="shared" si="15"/>
        <v>1622.5955652801845</v>
      </c>
    </row>
    <row r="236" spans="3:7" x14ac:dyDescent="0.25">
      <c r="C236" s="41">
        <f t="shared" si="18"/>
        <v>224</v>
      </c>
      <c r="D236" s="35">
        <f t="shared" si="19"/>
        <v>182740.84067555369</v>
      </c>
      <c r="E236" s="36">
        <f t="shared" si="16"/>
        <v>1085.0329256262639</v>
      </c>
      <c r="F236" s="36">
        <f t="shared" si="17"/>
        <v>537.56263965392043</v>
      </c>
      <c r="G236" s="37">
        <f t="shared" si="15"/>
        <v>1622.5955652801845</v>
      </c>
    </row>
    <row r="237" spans="3:7" x14ac:dyDescent="0.25">
      <c r="C237" s="41">
        <f t="shared" si="18"/>
        <v>225</v>
      </c>
      <c r="D237" s="35">
        <f t="shared" si="19"/>
        <v>181655.80774992742</v>
      </c>
      <c r="E237" s="36">
        <f t="shared" si="16"/>
        <v>1088.2247308158148</v>
      </c>
      <c r="F237" s="36">
        <f t="shared" si="17"/>
        <v>534.37083446436975</v>
      </c>
      <c r="G237" s="37">
        <f t="shared" si="15"/>
        <v>1622.5955652801845</v>
      </c>
    </row>
    <row r="238" spans="3:7" x14ac:dyDescent="0.25">
      <c r="C238" s="41">
        <f t="shared" si="18"/>
        <v>226</v>
      </c>
      <c r="D238" s="35">
        <f t="shared" si="19"/>
        <v>180567.5830191116</v>
      </c>
      <c r="E238" s="36">
        <f t="shared" si="16"/>
        <v>1091.4259252322979</v>
      </c>
      <c r="F238" s="36">
        <f t="shared" si="17"/>
        <v>531.16964004788656</v>
      </c>
      <c r="G238" s="37">
        <f t="shared" si="15"/>
        <v>1622.5955652801845</v>
      </c>
    </row>
    <row r="239" spans="3:7" x14ac:dyDescent="0.25">
      <c r="C239" s="41">
        <f t="shared" si="18"/>
        <v>227</v>
      </c>
      <c r="D239" s="35">
        <f t="shared" si="19"/>
        <v>179476.1570938793</v>
      </c>
      <c r="E239" s="36">
        <f t="shared" si="16"/>
        <v>1094.6365364956896</v>
      </c>
      <c r="F239" s="36">
        <f t="shared" si="17"/>
        <v>527.95902878449499</v>
      </c>
      <c r="G239" s="37">
        <f t="shared" si="15"/>
        <v>1622.5955652801845</v>
      </c>
    </row>
    <row r="240" spans="3:7" x14ac:dyDescent="0.25">
      <c r="C240" s="41">
        <f t="shared" si="18"/>
        <v>228</v>
      </c>
      <c r="D240" s="35">
        <f t="shared" si="19"/>
        <v>178381.5205573836</v>
      </c>
      <c r="E240" s="36">
        <f t="shared" si="16"/>
        <v>1097.8565923072144</v>
      </c>
      <c r="F240" s="36">
        <f t="shared" si="17"/>
        <v>524.73897297297003</v>
      </c>
      <c r="G240" s="37">
        <f t="shared" si="15"/>
        <v>1622.5955652801845</v>
      </c>
    </row>
    <row r="241" spans="3:7" x14ac:dyDescent="0.25">
      <c r="C241" s="41">
        <f t="shared" si="18"/>
        <v>229</v>
      </c>
      <c r="D241" s="35">
        <f t="shared" si="19"/>
        <v>177283.66396507638</v>
      </c>
      <c r="E241" s="36">
        <f t="shared" si="16"/>
        <v>1101.086120449585</v>
      </c>
      <c r="F241" s="36">
        <f t="shared" si="17"/>
        <v>521.50944483059959</v>
      </c>
      <c r="G241" s="37">
        <f t="shared" si="15"/>
        <v>1622.5955652801845</v>
      </c>
    </row>
    <row r="242" spans="3:7" x14ac:dyDescent="0.25">
      <c r="C242" s="41">
        <f t="shared" si="18"/>
        <v>230</v>
      </c>
      <c r="D242" s="35">
        <f t="shared" si="19"/>
        <v>176182.57784462679</v>
      </c>
      <c r="E242" s="36">
        <f t="shared" si="16"/>
        <v>1104.3251487872408</v>
      </c>
      <c r="F242" s="36">
        <f t="shared" si="17"/>
        <v>518.2704164929437</v>
      </c>
      <c r="G242" s="37">
        <f t="shared" si="15"/>
        <v>1622.5955652801845</v>
      </c>
    </row>
    <row r="243" spans="3:7" x14ac:dyDescent="0.25">
      <c r="C243" s="41">
        <f t="shared" si="18"/>
        <v>231</v>
      </c>
      <c r="D243" s="35">
        <f t="shared" si="19"/>
        <v>175078.25269583956</v>
      </c>
      <c r="E243" s="36">
        <f t="shared" si="16"/>
        <v>1107.57370526659</v>
      </c>
      <c r="F243" s="36">
        <f t="shared" si="17"/>
        <v>515.02186001359462</v>
      </c>
      <c r="G243" s="37">
        <f t="shared" si="15"/>
        <v>1622.5955652801845</v>
      </c>
    </row>
    <row r="244" spans="3:7" x14ac:dyDescent="0.25">
      <c r="C244" s="41">
        <f t="shared" si="18"/>
        <v>232</v>
      </c>
      <c r="D244" s="35">
        <f t="shared" si="19"/>
        <v>173970.67899057298</v>
      </c>
      <c r="E244" s="36">
        <f t="shared" si="16"/>
        <v>1110.8318179162491</v>
      </c>
      <c r="F244" s="36">
        <f t="shared" si="17"/>
        <v>511.76374736393547</v>
      </c>
      <c r="G244" s="37">
        <f t="shared" si="15"/>
        <v>1622.5955652801845</v>
      </c>
    </row>
    <row r="245" spans="3:7" x14ac:dyDescent="0.25">
      <c r="C245" s="41">
        <f t="shared" si="18"/>
        <v>233</v>
      </c>
      <c r="D245" s="35">
        <f t="shared" si="19"/>
        <v>172859.84717265674</v>
      </c>
      <c r="E245" s="36">
        <f t="shared" si="16"/>
        <v>1114.0995148472859</v>
      </c>
      <c r="F245" s="36">
        <f t="shared" si="17"/>
        <v>508.49605043289858</v>
      </c>
      <c r="G245" s="37">
        <f t="shared" si="15"/>
        <v>1622.5955652801845</v>
      </c>
    </row>
    <row r="246" spans="3:7" x14ac:dyDescent="0.25">
      <c r="C246" s="41">
        <f t="shared" si="18"/>
        <v>234</v>
      </c>
      <c r="D246" s="35">
        <f t="shared" si="19"/>
        <v>171745.74765780946</v>
      </c>
      <c r="E246" s="36">
        <f t="shared" si="16"/>
        <v>1117.3768242534616</v>
      </c>
      <c r="F246" s="36">
        <f t="shared" si="17"/>
        <v>505.21874102672285</v>
      </c>
      <c r="G246" s="37">
        <f t="shared" si="15"/>
        <v>1622.5955652801845</v>
      </c>
    </row>
    <row r="247" spans="3:7" x14ac:dyDescent="0.25">
      <c r="C247" s="41">
        <f t="shared" si="18"/>
        <v>235</v>
      </c>
      <c r="D247" s="35">
        <f t="shared" si="19"/>
        <v>170628.37083355599</v>
      </c>
      <c r="E247" s="36">
        <f t="shared" si="16"/>
        <v>1120.6637744114739</v>
      </c>
      <c r="F247" s="36">
        <f t="shared" si="17"/>
        <v>501.93179086871055</v>
      </c>
      <c r="G247" s="37">
        <f t="shared" si="15"/>
        <v>1622.5955652801845</v>
      </c>
    </row>
    <row r="248" spans="3:7" x14ac:dyDescent="0.25">
      <c r="C248" s="41">
        <f t="shared" si="18"/>
        <v>236</v>
      </c>
      <c r="D248" s="35">
        <f t="shared" si="19"/>
        <v>169507.70705914451</v>
      </c>
      <c r="E248" s="36">
        <f t="shared" si="16"/>
        <v>1123.9603936812009</v>
      </c>
      <c r="F248" s="36">
        <f t="shared" si="17"/>
        <v>498.63517159898345</v>
      </c>
      <c r="G248" s="37">
        <f t="shared" si="15"/>
        <v>1622.5955652801845</v>
      </c>
    </row>
    <row r="249" spans="3:7" x14ac:dyDescent="0.25">
      <c r="C249" s="41">
        <f t="shared" si="18"/>
        <v>237</v>
      </c>
      <c r="D249" s="35">
        <f t="shared" si="19"/>
        <v>168383.74666546332</v>
      </c>
      <c r="E249" s="36">
        <f t="shared" si="16"/>
        <v>1127.2667105059465</v>
      </c>
      <c r="F249" s="36">
        <f t="shared" si="17"/>
        <v>495.32885477423793</v>
      </c>
      <c r="G249" s="37">
        <f t="shared" si="15"/>
        <v>1622.5955652801845</v>
      </c>
    </row>
    <row r="250" spans="3:7" x14ac:dyDescent="0.25">
      <c r="C250" s="41">
        <f t="shared" si="18"/>
        <v>238</v>
      </c>
      <c r="D250" s="35">
        <f t="shared" si="19"/>
        <v>167256.47995495738</v>
      </c>
      <c r="E250" s="36">
        <f t="shared" si="16"/>
        <v>1130.582753412685</v>
      </c>
      <c r="F250" s="36">
        <f t="shared" si="17"/>
        <v>492.01281186749958</v>
      </c>
      <c r="G250" s="37">
        <f t="shared" si="15"/>
        <v>1622.5955652801845</v>
      </c>
    </row>
    <row r="251" spans="3:7" x14ac:dyDescent="0.25">
      <c r="C251" s="41">
        <f t="shared" si="18"/>
        <v>239</v>
      </c>
      <c r="D251" s="35">
        <f t="shared" si="19"/>
        <v>166125.89720154469</v>
      </c>
      <c r="E251" s="36">
        <f t="shared" si="16"/>
        <v>1133.9085510123073</v>
      </c>
      <c r="F251" s="36">
        <f t="shared" si="17"/>
        <v>488.68701426787732</v>
      </c>
      <c r="G251" s="37">
        <f t="shared" si="15"/>
        <v>1622.5955652801845</v>
      </c>
    </row>
    <row r="252" spans="3:7" x14ac:dyDescent="0.25">
      <c r="C252" s="41">
        <f t="shared" si="18"/>
        <v>240</v>
      </c>
      <c r="D252" s="35">
        <f t="shared" si="19"/>
        <v>164991.98865053238</v>
      </c>
      <c r="E252" s="36">
        <f t="shared" si="16"/>
        <v>1137.2441319998684</v>
      </c>
      <c r="F252" s="36">
        <f t="shared" si="17"/>
        <v>485.35143328031609</v>
      </c>
      <c r="G252" s="37">
        <f t="shared" si="15"/>
        <v>1622.5955652801845</v>
      </c>
    </row>
    <row r="253" spans="3:7" x14ac:dyDescent="0.25">
      <c r="C253" s="41">
        <f t="shared" si="18"/>
        <v>241</v>
      </c>
      <c r="D253" s="35">
        <f t="shared" si="19"/>
        <v>163854.74451853251</v>
      </c>
      <c r="E253" s="36">
        <f t="shared" si="16"/>
        <v>1140.5895251548347</v>
      </c>
      <c r="F253" s="36">
        <f t="shared" si="17"/>
        <v>482.00604012534978</v>
      </c>
      <c r="G253" s="37">
        <f t="shared" si="15"/>
        <v>1622.5955652801845</v>
      </c>
    </row>
    <row r="254" spans="3:7" x14ac:dyDescent="0.25">
      <c r="C254" s="41">
        <f t="shared" si="18"/>
        <v>242</v>
      </c>
      <c r="D254" s="35">
        <f t="shared" si="19"/>
        <v>162714.15499337768</v>
      </c>
      <c r="E254" s="36">
        <f t="shared" si="16"/>
        <v>1143.944759341332</v>
      </c>
      <c r="F254" s="36">
        <f t="shared" si="17"/>
        <v>478.65080593885261</v>
      </c>
      <c r="G254" s="37">
        <f t="shared" si="15"/>
        <v>1622.5955652801845</v>
      </c>
    </row>
    <row r="255" spans="3:7" x14ac:dyDescent="0.25">
      <c r="C255" s="41">
        <f t="shared" si="18"/>
        <v>243</v>
      </c>
      <c r="D255" s="35">
        <f t="shared" si="19"/>
        <v>161570.21023403635</v>
      </c>
      <c r="E255" s="36">
        <f t="shared" si="16"/>
        <v>1147.3098635083943</v>
      </c>
      <c r="F255" s="36">
        <f t="shared" si="17"/>
        <v>475.28570177179023</v>
      </c>
      <c r="G255" s="37">
        <f t="shared" si="15"/>
        <v>1622.5955652801845</v>
      </c>
    </row>
    <row r="256" spans="3:7" x14ac:dyDescent="0.25">
      <c r="C256" s="41">
        <f t="shared" si="18"/>
        <v>244</v>
      </c>
      <c r="D256" s="35">
        <f t="shared" si="19"/>
        <v>160422.90037052796</v>
      </c>
      <c r="E256" s="36">
        <f t="shared" si="16"/>
        <v>1150.6848666902147</v>
      </c>
      <c r="F256" s="36">
        <f t="shared" si="17"/>
        <v>471.91069858996974</v>
      </c>
      <c r="G256" s="37">
        <f t="shared" si="15"/>
        <v>1622.5955652801845</v>
      </c>
    </row>
    <row r="257" spans="3:7" x14ac:dyDescent="0.25">
      <c r="C257" s="41">
        <f t="shared" si="18"/>
        <v>245</v>
      </c>
      <c r="D257" s="35">
        <f t="shared" si="19"/>
        <v>159272.21550383774</v>
      </c>
      <c r="E257" s="36">
        <f t="shared" si="16"/>
        <v>1154.0697980063951</v>
      </c>
      <c r="F257" s="36">
        <f t="shared" si="17"/>
        <v>468.52576727378926</v>
      </c>
      <c r="G257" s="37">
        <f t="shared" si="15"/>
        <v>1622.5955652801845</v>
      </c>
    </row>
    <row r="258" spans="3:7" x14ac:dyDescent="0.25">
      <c r="C258" s="41">
        <f t="shared" si="18"/>
        <v>246</v>
      </c>
      <c r="D258" s="35">
        <f t="shared" si="19"/>
        <v>158118.14570583135</v>
      </c>
      <c r="E258" s="36">
        <f t="shared" si="16"/>
        <v>1157.4646866621972</v>
      </c>
      <c r="F258" s="36">
        <f t="shared" si="17"/>
        <v>465.13087861798721</v>
      </c>
      <c r="G258" s="37">
        <f t="shared" si="15"/>
        <v>1622.5955652801845</v>
      </c>
    </row>
    <row r="259" spans="3:7" x14ac:dyDescent="0.25">
      <c r="C259" s="41">
        <f t="shared" si="18"/>
        <v>247</v>
      </c>
      <c r="D259" s="35">
        <f t="shared" si="19"/>
        <v>156960.68101916916</v>
      </c>
      <c r="E259" s="36">
        <f t="shared" si="16"/>
        <v>1160.8695619487953</v>
      </c>
      <c r="F259" s="36">
        <f t="shared" si="17"/>
        <v>461.72600333138922</v>
      </c>
      <c r="G259" s="37">
        <f t="shared" si="15"/>
        <v>1622.5955652801845</v>
      </c>
    </row>
    <row r="260" spans="3:7" x14ac:dyDescent="0.25">
      <c r="C260" s="41">
        <f t="shared" si="18"/>
        <v>248</v>
      </c>
      <c r="D260" s="35">
        <f t="shared" si="19"/>
        <v>155799.81145722038</v>
      </c>
      <c r="E260" s="36">
        <f t="shared" si="16"/>
        <v>1164.2844532435279</v>
      </c>
      <c r="F260" s="36">
        <f t="shared" si="17"/>
        <v>458.3111120366566</v>
      </c>
      <c r="G260" s="37">
        <f t="shared" si="15"/>
        <v>1622.5955652801845</v>
      </c>
    </row>
    <row r="261" spans="3:7" x14ac:dyDescent="0.25">
      <c r="C261" s="41">
        <f t="shared" si="18"/>
        <v>249</v>
      </c>
      <c r="D261" s="35">
        <f t="shared" si="19"/>
        <v>154635.52700397684</v>
      </c>
      <c r="E261" s="36">
        <f t="shared" si="16"/>
        <v>1167.7093900101527</v>
      </c>
      <c r="F261" s="36">
        <f t="shared" si="17"/>
        <v>454.88617527003174</v>
      </c>
      <c r="G261" s="37">
        <f t="shared" si="15"/>
        <v>1622.5955652801845</v>
      </c>
    </row>
    <row r="262" spans="3:7" x14ac:dyDescent="0.25">
      <c r="C262" s="41">
        <f t="shared" si="18"/>
        <v>250</v>
      </c>
      <c r="D262" s="35">
        <f t="shared" si="19"/>
        <v>153467.81761396668</v>
      </c>
      <c r="E262" s="36">
        <f t="shared" si="16"/>
        <v>1171.1444017990993</v>
      </c>
      <c r="F262" s="36">
        <f t="shared" si="17"/>
        <v>451.45116348108525</v>
      </c>
      <c r="G262" s="37">
        <f t="shared" si="15"/>
        <v>1622.5955652801845</v>
      </c>
    </row>
    <row r="263" spans="3:7" x14ac:dyDescent="0.25">
      <c r="C263" s="41">
        <f t="shared" si="18"/>
        <v>251</v>
      </c>
      <c r="D263" s="35">
        <f t="shared" si="19"/>
        <v>152296.67321216757</v>
      </c>
      <c r="E263" s="36">
        <f t="shared" si="16"/>
        <v>1174.5895182477248</v>
      </c>
      <c r="F263" s="36">
        <f t="shared" si="17"/>
        <v>448.00604703245961</v>
      </c>
      <c r="G263" s="37">
        <f t="shared" si="15"/>
        <v>1622.5955652801845</v>
      </c>
    </row>
    <row r="264" spans="3:7" x14ac:dyDescent="0.25">
      <c r="C264" s="41">
        <f t="shared" si="18"/>
        <v>252</v>
      </c>
      <c r="D264" s="35">
        <f t="shared" si="19"/>
        <v>151122.08369391985</v>
      </c>
      <c r="E264" s="36">
        <f t="shared" si="16"/>
        <v>1178.0447690805702</v>
      </c>
      <c r="F264" s="36">
        <f t="shared" si="17"/>
        <v>444.55079619961424</v>
      </c>
      <c r="G264" s="37">
        <f t="shared" si="15"/>
        <v>1622.5955652801845</v>
      </c>
    </row>
    <row r="265" spans="3:7" x14ac:dyDescent="0.25">
      <c r="C265" s="41">
        <f t="shared" si="18"/>
        <v>253</v>
      </c>
      <c r="D265" s="35">
        <f t="shared" si="19"/>
        <v>149944.03892483929</v>
      </c>
      <c r="E265" s="36">
        <f t="shared" si="16"/>
        <v>1181.5101841096157</v>
      </c>
      <c r="F265" s="36">
        <f t="shared" si="17"/>
        <v>441.08538117056889</v>
      </c>
      <c r="G265" s="37">
        <f t="shared" si="15"/>
        <v>1622.5955652801845</v>
      </c>
    </row>
    <row r="266" spans="3:7" x14ac:dyDescent="0.25">
      <c r="C266" s="41">
        <f t="shared" si="18"/>
        <v>254</v>
      </c>
      <c r="D266" s="35">
        <f t="shared" si="19"/>
        <v>148762.52874072967</v>
      </c>
      <c r="E266" s="36">
        <f t="shared" si="16"/>
        <v>1184.9857932345381</v>
      </c>
      <c r="F266" s="36">
        <f t="shared" si="17"/>
        <v>437.60977204564642</v>
      </c>
      <c r="G266" s="37">
        <f t="shared" si="15"/>
        <v>1622.5955652801845</v>
      </c>
    </row>
    <row r="267" spans="3:7" x14ac:dyDescent="0.25">
      <c r="C267" s="41">
        <f t="shared" si="18"/>
        <v>255</v>
      </c>
      <c r="D267" s="35">
        <f t="shared" si="19"/>
        <v>147577.54294749512</v>
      </c>
      <c r="E267" s="36">
        <f t="shared" si="16"/>
        <v>1188.4716264429696</v>
      </c>
      <c r="F267" s="36">
        <f t="shared" si="17"/>
        <v>434.12393883721478</v>
      </c>
      <c r="G267" s="37">
        <f t="shared" si="15"/>
        <v>1622.5955652801845</v>
      </c>
    </row>
    <row r="268" spans="3:7" x14ac:dyDescent="0.25">
      <c r="C268" s="41">
        <f t="shared" si="18"/>
        <v>256</v>
      </c>
      <c r="D268" s="35">
        <f t="shared" si="19"/>
        <v>146389.07132105215</v>
      </c>
      <c r="E268" s="36">
        <f t="shared" si="16"/>
        <v>1191.9677138107561</v>
      </c>
      <c r="F268" s="36">
        <f t="shared" si="17"/>
        <v>430.62785146942832</v>
      </c>
      <c r="G268" s="37">
        <f t="shared" si="15"/>
        <v>1622.5955652801845</v>
      </c>
    </row>
    <row r="269" spans="3:7" x14ac:dyDescent="0.25">
      <c r="C269" s="41">
        <f t="shared" si="18"/>
        <v>257</v>
      </c>
      <c r="D269" s="35">
        <f t="shared" si="19"/>
        <v>145197.10360724138</v>
      </c>
      <c r="E269" s="36">
        <f t="shared" si="16"/>
        <v>1195.474085502216</v>
      </c>
      <c r="F269" s="36">
        <f t="shared" si="17"/>
        <v>427.12147977796843</v>
      </c>
      <c r="G269" s="37">
        <f t="shared" ref="G269:G332" si="20">IF(C269&lt;=$E$10,(-PMT($E$9/12,$E$10,$E$8)),0)</f>
        <v>1622.5955652801845</v>
      </c>
    </row>
    <row r="270" spans="3:7" x14ac:dyDescent="0.25">
      <c r="C270" s="41">
        <f t="shared" si="18"/>
        <v>258</v>
      </c>
      <c r="D270" s="35">
        <f t="shared" si="19"/>
        <v>144001.62952173917</v>
      </c>
      <c r="E270" s="36">
        <f t="shared" ref="E270:E333" si="21">IF(C270&lt;=$E$10,(G270-F270),0)</f>
        <v>1198.9907717704018</v>
      </c>
      <c r="F270" s="36">
        <f t="shared" ref="F270:F333" si="22">IF(C270&lt;=$E$10,D270*$E$9*30/360,0)</f>
        <v>423.60479350978278</v>
      </c>
      <c r="G270" s="37">
        <f t="shared" si="20"/>
        <v>1622.5955652801845</v>
      </c>
    </row>
    <row r="271" spans="3:7" x14ac:dyDescent="0.25">
      <c r="C271" s="41">
        <f t="shared" ref="C271:C334" si="23">C270+1</f>
        <v>259</v>
      </c>
      <c r="D271" s="35">
        <f t="shared" ref="D271:D334" si="24">D270-E270</f>
        <v>142802.63874996878</v>
      </c>
      <c r="E271" s="36">
        <f t="shared" si="21"/>
        <v>1202.5178029573597</v>
      </c>
      <c r="F271" s="36">
        <f t="shared" si="22"/>
        <v>420.07776232282475</v>
      </c>
      <c r="G271" s="37">
        <f t="shared" si="20"/>
        <v>1622.5955652801845</v>
      </c>
    </row>
    <row r="272" spans="3:7" x14ac:dyDescent="0.25">
      <c r="C272" s="41">
        <f t="shared" si="23"/>
        <v>260</v>
      </c>
      <c r="D272" s="35">
        <f t="shared" si="24"/>
        <v>141600.12094701143</v>
      </c>
      <c r="E272" s="36">
        <f t="shared" si="21"/>
        <v>1206.0552094943926</v>
      </c>
      <c r="F272" s="36">
        <f t="shared" si="22"/>
        <v>416.54035578579192</v>
      </c>
      <c r="G272" s="37">
        <f t="shared" si="20"/>
        <v>1622.5955652801845</v>
      </c>
    </row>
    <row r="273" spans="3:7" x14ac:dyDescent="0.25">
      <c r="C273" s="41">
        <f t="shared" si="23"/>
        <v>261</v>
      </c>
      <c r="D273" s="35">
        <f t="shared" si="24"/>
        <v>140394.06573751703</v>
      </c>
      <c r="E273" s="36">
        <f t="shared" si="21"/>
        <v>1209.6030219023219</v>
      </c>
      <c r="F273" s="36">
        <f t="shared" si="22"/>
        <v>412.99254337786255</v>
      </c>
      <c r="G273" s="37">
        <f t="shared" si="20"/>
        <v>1622.5955652801845</v>
      </c>
    </row>
    <row r="274" spans="3:7" x14ac:dyDescent="0.25">
      <c r="C274" s="41">
        <f t="shared" si="23"/>
        <v>262</v>
      </c>
      <c r="D274" s="35">
        <f t="shared" si="24"/>
        <v>139184.4627156147</v>
      </c>
      <c r="E274" s="36">
        <f t="shared" si="21"/>
        <v>1213.1612707917513</v>
      </c>
      <c r="F274" s="36">
        <f t="shared" si="22"/>
        <v>409.43429448843318</v>
      </c>
      <c r="G274" s="37">
        <f t="shared" si="20"/>
        <v>1622.5955652801845</v>
      </c>
    </row>
    <row r="275" spans="3:7" x14ac:dyDescent="0.25">
      <c r="C275" s="41">
        <f t="shared" si="23"/>
        <v>263</v>
      </c>
      <c r="D275" s="35">
        <f t="shared" si="24"/>
        <v>137971.30144482295</v>
      </c>
      <c r="E275" s="36">
        <f t="shared" si="21"/>
        <v>1216.7299868633304</v>
      </c>
      <c r="F275" s="36">
        <f t="shared" si="22"/>
        <v>405.86557841685419</v>
      </c>
      <c r="G275" s="37">
        <f t="shared" si="20"/>
        <v>1622.5955652801845</v>
      </c>
    </row>
    <row r="276" spans="3:7" x14ac:dyDescent="0.25">
      <c r="C276" s="41">
        <f t="shared" si="23"/>
        <v>264</v>
      </c>
      <c r="D276" s="35">
        <f t="shared" si="24"/>
        <v>136754.57145795962</v>
      </c>
      <c r="E276" s="36">
        <f t="shared" si="21"/>
        <v>1220.3092009080201</v>
      </c>
      <c r="F276" s="36">
        <f t="shared" si="22"/>
        <v>402.28636437216448</v>
      </c>
      <c r="G276" s="37">
        <f t="shared" si="20"/>
        <v>1622.5955652801845</v>
      </c>
    </row>
    <row r="277" spans="3:7" x14ac:dyDescent="0.25">
      <c r="C277" s="41">
        <f t="shared" si="23"/>
        <v>265</v>
      </c>
      <c r="D277" s="35">
        <f t="shared" si="24"/>
        <v>135534.2622570516</v>
      </c>
      <c r="E277" s="36">
        <f t="shared" si="21"/>
        <v>1223.8989438073577</v>
      </c>
      <c r="F277" s="36">
        <f t="shared" si="22"/>
        <v>398.69662147282673</v>
      </c>
      <c r="G277" s="37">
        <f t="shared" si="20"/>
        <v>1622.5955652801845</v>
      </c>
    </row>
    <row r="278" spans="3:7" x14ac:dyDescent="0.25">
      <c r="C278" s="41">
        <f t="shared" si="23"/>
        <v>266</v>
      </c>
      <c r="D278" s="35">
        <f t="shared" si="24"/>
        <v>134310.36331324425</v>
      </c>
      <c r="E278" s="36">
        <f t="shared" si="21"/>
        <v>1227.4992465337243</v>
      </c>
      <c r="F278" s="36">
        <f t="shared" si="22"/>
        <v>395.09631874646016</v>
      </c>
      <c r="G278" s="37">
        <f t="shared" si="20"/>
        <v>1622.5955652801845</v>
      </c>
    </row>
    <row r="279" spans="3:7" x14ac:dyDescent="0.25">
      <c r="C279" s="41">
        <f t="shared" si="23"/>
        <v>267</v>
      </c>
      <c r="D279" s="35">
        <f t="shared" si="24"/>
        <v>133082.86406671052</v>
      </c>
      <c r="E279" s="36">
        <f t="shared" si="21"/>
        <v>1231.1101401506112</v>
      </c>
      <c r="F279" s="36">
        <f t="shared" si="22"/>
        <v>391.4854251295734</v>
      </c>
      <c r="G279" s="37">
        <f t="shared" si="20"/>
        <v>1622.5955652801845</v>
      </c>
    </row>
    <row r="280" spans="3:7" x14ac:dyDescent="0.25">
      <c r="C280" s="41">
        <f t="shared" si="23"/>
        <v>268</v>
      </c>
      <c r="D280" s="35">
        <f t="shared" si="24"/>
        <v>131851.7539265599</v>
      </c>
      <c r="E280" s="36">
        <f t="shared" si="21"/>
        <v>1234.7316558128873</v>
      </c>
      <c r="F280" s="36">
        <f t="shared" si="22"/>
        <v>387.86390946729705</v>
      </c>
      <c r="G280" s="37">
        <f t="shared" si="20"/>
        <v>1622.5955652801845</v>
      </c>
    </row>
    <row r="281" spans="3:7" x14ac:dyDescent="0.25">
      <c r="C281" s="41">
        <f t="shared" si="23"/>
        <v>269</v>
      </c>
      <c r="D281" s="35">
        <f t="shared" si="24"/>
        <v>130617.02227074702</v>
      </c>
      <c r="E281" s="36">
        <f t="shared" si="21"/>
        <v>1238.3638247670704</v>
      </c>
      <c r="F281" s="36">
        <f t="shared" si="22"/>
        <v>384.23174051311412</v>
      </c>
      <c r="G281" s="37">
        <f t="shared" si="20"/>
        <v>1622.5955652801845</v>
      </c>
    </row>
    <row r="282" spans="3:7" x14ac:dyDescent="0.25">
      <c r="C282" s="41">
        <f t="shared" si="23"/>
        <v>270</v>
      </c>
      <c r="D282" s="35">
        <f t="shared" si="24"/>
        <v>129378.65844597995</v>
      </c>
      <c r="E282" s="36">
        <f t="shared" si="21"/>
        <v>1242.0066783515936</v>
      </c>
      <c r="F282" s="36">
        <f t="shared" si="22"/>
        <v>380.58888692859102</v>
      </c>
      <c r="G282" s="37">
        <f t="shared" si="20"/>
        <v>1622.5955652801845</v>
      </c>
    </row>
    <row r="283" spans="3:7" x14ac:dyDescent="0.25">
      <c r="C283" s="41">
        <f t="shared" si="23"/>
        <v>271</v>
      </c>
      <c r="D283" s="35">
        <f t="shared" si="24"/>
        <v>128136.65176762835</v>
      </c>
      <c r="E283" s="36">
        <f t="shared" si="21"/>
        <v>1245.6602479970779</v>
      </c>
      <c r="F283" s="36">
        <f t="shared" si="22"/>
        <v>376.93531728310666</v>
      </c>
      <c r="G283" s="37">
        <f t="shared" si="20"/>
        <v>1622.5955652801845</v>
      </c>
    </row>
    <row r="284" spans="3:7" x14ac:dyDescent="0.25">
      <c r="C284" s="41">
        <f t="shared" si="23"/>
        <v>272</v>
      </c>
      <c r="D284" s="35">
        <f t="shared" si="24"/>
        <v>126890.99151963128</v>
      </c>
      <c r="E284" s="36">
        <f t="shared" si="21"/>
        <v>1249.3245652266025</v>
      </c>
      <c r="F284" s="36">
        <f t="shared" si="22"/>
        <v>373.27100005358199</v>
      </c>
      <c r="G284" s="37">
        <f t="shared" si="20"/>
        <v>1622.5955652801845</v>
      </c>
    </row>
    <row r="285" spans="3:7" x14ac:dyDescent="0.25">
      <c r="C285" s="41">
        <f t="shared" si="23"/>
        <v>273</v>
      </c>
      <c r="D285" s="35">
        <f t="shared" si="24"/>
        <v>125641.66695440467</v>
      </c>
      <c r="E285" s="36">
        <f t="shared" si="21"/>
        <v>1252.9996616559774</v>
      </c>
      <c r="F285" s="36">
        <f t="shared" si="22"/>
        <v>369.59590362420704</v>
      </c>
      <c r="G285" s="37">
        <f t="shared" si="20"/>
        <v>1622.5955652801845</v>
      </c>
    </row>
    <row r="286" spans="3:7" x14ac:dyDescent="0.25">
      <c r="C286" s="41">
        <f t="shared" si="23"/>
        <v>274</v>
      </c>
      <c r="D286" s="35">
        <f t="shared" si="24"/>
        <v>124388.66729274869</v>
      </c>
      <c r="E286" s="36">
        <f t="shared" si="21"/>
        <v>1256.6855689940155</v>
      </c>
      <c r="F286" s="36">
        <f t="shared" si="22"/>
        <v>365.90999628616902</v>
      </c>
      <c r="G286" s="37">
        <f t="shared" si="20"/>
        <v>1622.5955652801845</v>
      </c>
    </row>
    <row r="287" spans="3:7" x14ac:dyDescent="0.25">
      <c r="C287" s="41">
        <f t="shared" si="23"/>
        <v>275</v>
      </c>
      <c r="D287" s="35">
        <f t="shared" si="24"/>
        <v>123131.98172375468</v>
      </c>
      <c r="E287" s="36">
        <f t="shared" si="21"/>
        <v>1260.3823190428061</v>
      </c>
      <c r="F287" s="36">
        <f t="shared" si="22"/>
        <v>362.21324623737837</v>
      </c>
      <c r="G287" s="37">
        <f t="shared" si="20"/>
        <v>1622.5955652801845</v>
      </c>
    </row>
    <row r="288" spans="3:7" x14ac:dyDescent="0.25">
      <c r="C288" s="41">
        <f t="shared" si="23"/>
        <v>276</v>
      </c>
      <c r="D288" s="35">
        <f t="shared" si="24"/>
        <v>121871.59940471187</v>
      </c>
      <c r="E288" s="36">
        <f t="shared" si="21"/>
        <v>1264.0899436979903</v>
      </c>
      <c r="F288" s="36">
        <f t="shared" si="22"/>
        <v>358.50562158219412</v>
      </c>
      <c r="G288" s="37">
        <f t="shared" si="20"/>
        <v>1622.5955652801845</v>
      </c>
    </row>
    <row r="289" spans="3:7" x14ac:dyDescent="0.25">
      <c r="C289" s="41">
        <f t="shared" si="23"/>
        <v>277</v>
      </c>
      <c r="D289" s="35">
        <f t="shared" si="24"/>
        <v>120607.50946101388</v>
      </c>
      <c r="E289" s="36">
        <f t="shared" si="21"/>
        <v>1267.8084749490354</v>
      </c>
      <c r="F289" s="36">
        <f t="shared" si="22"/>
        <v>354.7870903311491</v>
      </c>
      <c r="G289" s="37">
        <f t="shared" si="20"/>
        <v>1622.5955652801845</v>
      </c>
    </row>
    <row r="290" spans="3:7" x14ac:dyDescent="0.25">
      <c r="C290" s="41">
        <f t="shared" si="23"/>
        <v>278</v>
      </c>
      <c r="D290" s="35">
        <f t="shared" si="24"/>
        <v>119339.70098606484</v>
      </c>
      <c r="E290" s="36">
        <f t="shared" si="21"/>
        <v>1271.5379448795104</v>
      </c>
      <c r="F290" s="36">
        <f t="shared" si="22"/>
        <v>351.05762040067407</v>
      </c>
      <c r="G290" s="37">
        <f t="shared" si="20"/>
        <v>1622.5955652801845</v>
      </c>
    </row>
    <row r="291" spans="3:7" x14ac:dyDescent="0.25">
      <c r="C291" s="41">
        <f t="shared" si="23"/>
        <v>279</v>
      </c>
      <c r="D291" s="35">
        <f t="shared" si="24"/>
        <v>118068.16304118533</v>
      </c>
      <c r="E291" s="36">
        <f t="shared" si="21"/>
        <v>1275.2783856673643</v>
      </c>
      <c r="F291" s="36">
        <f t="shared" si="22"/>
        <v>347.31717961282015</v>
      </c>
      <c r="G291" s="37">
        <f t="shared" si="20"/>
        <v>1622.5955652801845</v>
      </c>
    </row>
    <row r="292" spans="3:7" x14ac:dyDescent="0.25">
      <c r="C292" s="41">
        <f t="shared" si="23"/>
        <v>280</v>
      </c>
      <c r="D292" s="35">
        <f t="shared" si="24"/>
        <v>116792.88465551796</v>
      </c>
      <c r="E292" s="36">
        <f t="shared" si="21"/>
        <v>1279.0298295852024</v>
      </c>
      <c r="F292" s="36">
        <f t="shared" si="22"/>
        <v>343.56573569498204</v>
      </c>
      <c r="G292" s="37">
        <f t="shared" si="20"/>
        <v>1622.5955652801845</v>
      </c>
    </row>
    <row r="293" spans="3:7" x14ac:dyDescent="0.25">
      <c r="C293" s="41">
        <f t="shared" si="23"/>
        <v>281</v>
      </c>
      <c r="D293" s="35">
        <f t="shared" si="24"/>
        <v>115513.85482593277</v>
      </c>
      <c r="E293" s="36">
        <f t="shared" si="21"/>
        <v>1282.7923090005656</v>
      </c>
      <c r="F293" s="36">
        <f t="shared" si="22"/>
        <v>339.80325627961884</v>
      </c>
      <c r="G293" s="37">
        <f t="shared" si="20"/>
        <v>1622.5955652801845</v>
      </c>
    </row>
    <row r="294" spans="3:7" x14ac:dyDescent="0.25">
      <c r="C294" s="41">
        <f t="shared" si="23"/>
        <v>282</v>
      </c>
      <c r="D294" s="35">
        <f t="shared" si="24"/>
        <v>114231.0625169322</v>
      </c>
      <c r="E294" s="36">
        <f t="shared" si="21"/>
        <v>1286.565856376209</v>
      </c>
      <c r="F294" s="36">
        <f t="shared" si="22"/>
        <v>336.02970890397557</v>
      </c>
      <c r="G294" s="37">
        <f t="shared" si="20"/>
        <v>1622.5955652801845</v>
      </c>
    </row>
    <row r="295" spans="3:7" x14ac:dyDescent="0.25">
      <c r="C295" s="41">
        <f t="shared" si="23"/>
        <v>283</v>
      </c>
      <c r="D295" s="35">
        <f t="shared" si="24"/>
        <v>112944.49666055599</v>
      </c>
      <c r="E295" s="36">
        <f t="shared" si="21"/>
        <v>1290.3505042703823</v>
      </c>
      <c r="F295" s="36">
        <f t="shared" si="22"/>
        <v>332.24506100980221</v>
      </c>
      <c r="G295" s="37">
        <f t="shared" si="20"/>
        <v>1622.5955652801845</v>
      </c>
    </row>
    <row r="296" spans="3:7" x14ac:dyDescent="0.25">
      <c r="C296" s="41">
        <f t="shared" si="23"/>
        <v>284</v>
      </c>
      <c r="D296" s="35">
        <f t="shared" si="24"/>
        <v>111654.14615628561</v>
      </c>
      <c r="E296" s="36">
        <f t="shared" si="21"/>
        <v>1294.1462853371111</v>
      </c>
      <c r="F296" s="36">
        <f t="shared" si="22"/>
        <v>328.44927994307346</v>
      </c>
      <c r="G296" s="37">
        <f t="shared" si="20"/>
        <v>1622.5955652801845</v>
      </c>
    </row>
    <row r="297" spans="3:7" x14ac:dyDescent="0.25">
      <c r="C297" s="41">
        <f t="shared" si="23"/>
        <v>285</v>
      </c>
      <c r="D297" s="35">
        <f t="shared" si="24"/>
        <v>110359.99987094851</v>
      </c>
      <c r="E297" s="36">
        <f t="shared" si="21"/>
        <v>1297.9532323264775</v>
      </c>
      <c r="F297" s="36">
        <f t="shared" si="22"/>
        <v>324.64233295370684</v>
      </c>
      <c r="G297" s="37">
        <f t="shared" si="20"/>
        <v>1622.5955652801845</v>
      </c>
    </row>
    <row r="298" spans="3:7" x14ac:dyDescent="0.25">
      <c r="C298" s="41">
        <f t="shared" si="23"/>
        <v>286</v>
      </c>
      <c r="D298" s="35">
        <f t="shared" si="24"/>
        <v>109062.04663862204</v>
      </c>
      <c r="E298" s="36">
        <f t="shared" si="21"/>
        <v>1301.7713780849047</v>
      </c>
      <c r="F298" s="36">
        <f t="shared" si="22"/>
        <v>320.82418719527982</v>
      </c>
      <c r="G298" s="37">
        <f t="shared" si="20"/>
        <v>1622.5955652801845</v>
      </c>
    </row>
    <row r="299" spans="3:7" x14ac:dyDescent="0.25">
      <c r="C299" s="41">
        <f t="shared" si="23"/>
        <v>287</v>
      </c>
      <c r="D299" s="35">
        <f t="shared" si="24"/>
        <v>107760.27526053714</v>
      </c>
      <c r="E299" s="36">
        <f t="shared" si="21"/>
        <v>1305.6007555554379</v>
      </c>
      <c r="F299" s="36">
        <f t="shared" si="22"/>
        <v>316.99480972474669</v>
      </c>
      <c r="G299" s="37">
        <f t="shared" si="20"/>
        <v>1622.5955652801845</v>
      </c>
    </row>
    <row r="300" spans="3:7" x14ac:dyDescent="0.25">
      <c r="C300" s="41">
        <f t="shared" si="23"/>
        <v>288</v>
      </c>
      <c r="D300" s="35">
        <f t="shared" si="24"/>
        <v>106454.6745049817</v>
      </c>
      <c r="E300" s="36">
        <f t="shared" si="21"/>
        <v>1309.44139777803</v>
      </c>
      <c r="F300" s="36">
        <f t="shared" si="22"/>
        <v>313.15416750215451</v>
      </c>
      <c r="G300" s="37">
        <f t="shared" si="20"/>
        <v>1622.5955652801845</v>
      </c>
    </row>
    <row r="301" spans="3:7" x14ac:dyDescent="0.25">
      <c r="C301" s="41">
        <f t="shared" si="23"/>
        <v>289</v>
      </c>
      <c r="D301" s="35">
        <f t="shared" si="24"/>
        <v>105145.23310720366</v>
      </c>
      <c r="E301" s="36">
        <f t="shared" si="21"/>
        <v>1313.2933378898269</v>
      </c>
      <c r="F301" s="36">
        <f t="shared" si="22"/>
        <v>309.30222739035742</v>
      </c>
      <c r="G301" s="37">
        <f t="shared" si="20"/>
        <v>1622.5955652801845</v>
      </c>
    </row>
    <row r="302" spans="3:7" x14ac:dyDescent="0.25">
      <c r="C302" s="41">
        <f t="shared" si="23"/>
        <v>290</v>
      </c>
      <c r="D302" s="35">
        <f t="shared" si="24"/>
        <v>103831.93976931383</v>
      </c>
      <c r="E302" s="36">
        <f t="shared" si="21"/>
        <v>1317.1566091254531</v>
      </c>
      <c r="F302" s="36">
        <f t="shared" si="22"/>
        <v>305.4389561547315</v>
      </c>
      <c r="G302" s="37">
        <f t="shared" si="20"/>
        <v>1622.5955652801845</v>
      </c>
    </row>
    <row r="303" spans="3:7" x14ac:dyDescent="0.25">
      <c r="C303" s="41">
        <f t="shared" si="23"/>
        <v>291</v>
      </c>
      <c r="D303" s="35">
        <f t="shared" si="24"/>
        <v>102514.78316018838</v>
      </c>
      <c r="E303" s="36">
        <f t="shared" si="21"/>
        <v>1321.031244817297</v>
      </c>
      <c r="F303" s="36">
        <f t="shared" si="22"/>
        <v>301.56432046288745</v>
      </c>
      <c r="G303" s="37">
        <f t="shared" si="20"/>
        <v>1622.5955652801845</v>
      </c>
    </row>
    <row r="304" spans="3:7" x14ac:dyDescent="0.25">
      <c r="C304" s="41">
        <f t="shared" si="23"/>
        <v>292</v>
      </c>
      <c r="D304" s="35">
        <f t="shared" si="24"/>
        <v>101193.75191537109</v>
      </c>
      <c r="E304" s="36">
        <f t="shared" si="21"/>
        <v>1324.9172783958011</v>
      </c>
      <c r="F304" s="36">
        <f t="shared" si="22"/>
        <v>297.67828688438328</v>
      </c>
      <c r="G304" s="37">
        <f t="shared" si="20"/>
        <v>1622.5955652801845</v>
      </c>
    </row>
    <row r="305" spans="3:7" x14ac:dyDescent="0.25">
      <c r="C305" s="41">
        <f t="shared" si="23"/>
        <v>293</v>
      </c>
      <c r="D305" s="35">
        <f t="shared" si="24"/>
        <v>99868.834636975284</v>
      </c>
      <c r="E305" s="36">
        <f t="shared" si="21"/>
        <v>1328.8147433897489</v>
      </c>
      <c r="F305" s="36">
        <f t="shared" si="22"/>
        <v>293.78082189043562</v>
      </c>
      <c r="G305" s="37">
        <f t="shared" si="20"/>
        <v>1622.5955652801845</v>
      </c>
    </row>
    <row r="306" spans="3:7" x14ac:dyDescent="0.25">
      <c r="C306" s="41">
        <f t="shared" si="23"/>
        <v>294</v>
      </c>
      <c r="D306" s="35">
        <f t="shared" si="24"/>
        <v>98540.01989358553</v>
      </c>
      <c r="E306" s="36">
        <f t="shared" si="21"/>
        <v>1332.7236734265537</v>
      </c>
      <c r="F306" s="36">
        <f t="shared" si="22"/>
        <v>289.87189185363076</v>
      </c>
      <c r="G306" s="37">
        <f t="shared" si="20"/>
        <v>1622.5955652801845</v>
      </c>
    </row>
    <row r="307" spans="3:7" x14ac:dyDescent="0.25">
      <c r="C307" s="41">
        <f t="shared" si="23"/>
        <v>295</v>
      </c>
      <c r="D307" s="35">
        <f t="shared" si="24"/>
        <v>97207.296220158969</v>
      </c>
      <c r="E307" s="36">
        <f t="shared" si="21"/>
        <v>1336.6441022325503</v>
      </c>
      <c r="F307" s="36">
        <f t="shared" si="22"/>
        <v>285.95146304763426</v>
      </c>
      <c r="G307" s="37">
        <f t="shared" si="20"/>
        <v>1622.5955652801845</v>
      </c>
    </row>
    <row r="308" spans="3:7" x14ac:dyDescent="0.25">
      <c r="C308" s="41">
        <f t="shared" si="23"/>
        <v>296</v>
      </c>
      <c r="D308" s="35">
        <f t="shared" si="24"/>
        <v>95870.652117926424</v>
      </c>
      <c r="E308" s="36">
        <f t="shared" si="21"/>
        <v>1340.5760636332843</v>
      </c>
      <c r="F308" s="36">
        <f t="shared" si="22"/>
        <v>282.01950164690027</v>
      </c>
      <c r="G308" s="37">
        <f t="shared" si="20"/>
        <v>1622.5955652801845</v>
      </c>
    </row>
    <row r="309" spans="3:7" x14ac:dyDescent="0.25">
      <c r="C309" s="41">
        <f t="shared" si="23"/>
        <v>297</v>
      </c>
      <c r="D309" s="35">
        <f t="shared" si="24"/>
        <v>94530.076054293138</v>
      </c>
      <c r="E309" s="36">
        <f t="shared" si="21"/>
        <v>1344.5195915538056</v>
      </c>
      <c r="F309" s="36">
        <f t="shared" si="22"/>
        <v>278.07597372637895</v>
      </c>
      <c r="G309" s="37">
        <f t="shared" si="20"/>
        <v>1622.5955652801845</v>
      </c>
    </row>
    <row r="310" spans="3:7" x14ac:dyDescent="0.25">
      <c r="C310" s="41">
        <f t="shared" si="23"/>
        <v>298</v>
      </c>
      <c r="D310" s="35">
        <f t="shared" si="24"/>
        <v>93185.556462739332</v>
      </c>
      <c r="E310" s="36">
        <f t="shared" si="21"/>
        <v>1348.4747200189595</v>
      </c>
      <c r="F310" s="36">
        <f t="shared" si="22"/>
        <v>274.12084526122487</v>
      </c>
      <c r="G310" s="37">
        <f t="shared" si="20"/>
        <v>1622.5955652801845</v>
      </c>
    </row>
    <row r="311" spans="3:7" x14ac:dyDescent="0.25">
      <c r="C311" s="41">
        <f t="shared" si="23"/>
        <v>299</v>
      </c>
      <c r="D311" s="35">
        <f t="shared" si="24"/>
        <v>91837.081742720373</v>
      </c>
      <c r="E311" s="36">
        <f t="shared" si="21"/>
        <v>1352.4414831536819</v>
      </c>
      <c r="F311" s="36">
        <f t="shared" si="22"/>
        <v>270.15408212650243</v>
      </c>
      <c r="G311" s="37">
        <f t="shared" si="20"/>
        <v>1622.5955652801845</v>
      </c>
    </row>
    <row r="312" spans="3:7" x14ac:dyDescent="0.25">
      <c r="C312" s="41">
        <f t="shared" si="23"/>
        <v>300</v>
      </c>
      <c r="D312" s="35">
        <f t="shared" si="24"/>
        <v>90484.640259566688</v>
      </c>
      <c r="E312" s="36">
        <f t="shared" si="21"/>
        <v>1356.4199151832925</v>
      </c>
      <c r="F312" s="36">
        <f t="shared" si="22"/>
        <v>266.17565009689196</v>
      </c>
      <c r="G312" s="37">
        <f t="shared" si="20"/>
        <v>1622.5955652801845</v>
      </c>
    </row>
    <row r="313" spans="3:7" x14ac:dyDescent="0.25">
      <c r="C313" s="41">
        <f t="shared" si="23"/>
        <v>301</v>
      </c>
      <c r="D313" s="35">
        <f t="shared" si="24"/>
        <v>89128.220344383401</v>
      </c>
      <c r="E313" s="36">
        <f t="shared" si="21"/>
        <v>1360.41005043379</v>
      </c>
      <c r="F313" s="36">
        <f t="shared" si="22"/>
        <v>262.18551484639448</v>
      </c>
      <c r="G313" s="37">
        <f t="shared" si="20"/>
        <v>1622.5955652801845</v>
      </c>
    </row>
    <row r="314" spans="3:7" x14ac:dyDescent="0.25">
      <c r="C314" s="41">
        <f t="shared" si="23"/>
        <v>302</v>
      </c>
      <c r="D314" s="35">
        <f t="shared" si="24"/>
        <v>87767.810293949617</v>
      </c>
      <c r="E314" s="36">
        <f t="shared" si="21"/>
        <v>1364.4119233321494</v>
      </c>
      <c r="F314" s="36">
        <f t="shared" si="22"/>
        <v>258.18364194803513</v>
      </c>
      <c r="G314" s="37">
        <f t="shared" si="20"/>
        <v>1622.5955652801845</v>
      </c>
    </row>
    <row r="315" spans="3:7" x14ac:dyDescent="0.25">
      <c r="C315" s="41">
        <f t="shared" si="23"/>
        <v>303</v>
      </c>
      <c r="D315" s="35">
        <f t="shared" si="24"/>
        <v>86403.398370617462</v>
      </c>
      <c r="E315" s="36">
        <f t="shared" si="21"/>
        <v>1368.4255684066181</v>
      </c>
      <c r="F315" s="36">
        <f t="shared" si="22"/>
        <v>254.16999687356636</v>
      </c>
      <c r="G315" s="37">
        <f t="shared" si="20"/>
        <v>1622.5955652801845</v>
      </c>
    </row>
    <row r="316" spans="3:7" x14ac:dyDescent="0.25">
      <c r="C316" s="41">
        <f t="shared" si="23"/>
        <v>304</v>
      </c>
      <c r="D316" s="35">
        <f t="shared" si="24"/>
        <v>85034.972802210847</v>
      </c>
      <c r="E316" s="36">
        <f t="shared" si="21"/>
        <v>1372.4510202870142</v>
      </c>
      <c r="F316" s="36">
        <f t="shared" si="22"/>
        <v>250.14454499317023</v>
      </c>
      <c r="G316" s="37">
        <f t="shared" si="20"/>
        <v>1622.5955652801845</v>
      </c>
    </row>
    <row r="317" spans="3:7" x14ac:dyDescent="0.25">
      <c r="C317" s="41">
        <f t="shared" si="23"/>
        <v>305</v>
      </c>
      <c r="D317" s="35">
        <f t="shared" si="24"/>
        <v>83662.521781923831</v>
      </c>
      <c r="E317" s="36">
        <f t="shared" si="21"/>
        <v>1376.4883137050251</v>
      </c>
      <c r="F317" s="36">
        <f t="shared" si="22"/>
        <v>246.10725157515924</v>
      </c>
      <c r="G317" s="37">
        <f t="shared" si="20"/>
        <v>1622.5955652801845</v>
      </c>
    </row>
    <row r="318" spans="3:7" x14ac:dyDescent="0.25">
      <c r="C318" s="41">
        <f t="shared" si="23"/>
        <v>306</v>
      </c>
      <c r="D318" s="35">
        <f t="shared" si="24"/>
        <v>82286.033468218811</v>
      </c>
      <c r="E318" s="36">
        <f t="shared" si="21"/>
        <v>1380.5374834945076</v>
      </c>
      <c r="F318" s="36">
        <f t="shared" si="22"/>
        <v>242.05808178567696</v>
      </c>
      <c r="G318" s="37">
        <f t="shared" si="20"/>
        <v>1622.5955652801845</v>
      </c>
    </row>
    <row r="319" spans="3:7" x14ac:dyDescent="0.25">
      <c r="C319" s="41">
        <f t="shared" si="23"/>
        <v>307</v>
      </c>
      <c r="D319" s="35">
        <f t="shared" si="24"/>
        <v>80905.495984724301</v>
      </c>
      <c r="E319" s="36">
        <f t="shared" si="21"/>
        <v>1384.5985645917872</v>
      </c>
      <c r="F319" s="36">
        <f t="shared" si="22"/>
        <v>237.99700068839729</v>
      </c>
      <c r="G319" s="37">
        <f t="shared" si="20"/>
        <v>1622.5955652801845</v>
      </c>
    </row>
    <row r="320" spans="3:7" x14ac:dyDescent="0.25">
      <c r="C320" s="41">
        <f t="shared" si="23"/>
        <v>308</v>
      </c>
      <c r="D320" s="35">
        <f t="shared" si="24"/>
        <v>79520.897420132518</v>
      </c>
      <c r="E320" s="36">
        <f t="shared" si="21"/>
        <v>1388.6715920359613</v>
      </c>
      <c r="F320" s="36">
        <f t="shared" si="22"/>
        <v>233.92397324422313</v>
      </c>
      <c r="G320" s="37">
        <f t="shared" si="20"/>
        <v>1622.5955652801845</v>
      </c>
    </row>
    <row r="321" spans="3:7" x14ac:dyDescent="0.25">
      <c r="C321" s="41">
        <f t="shared" si="23"/>
        <v>309</v>
      </c>
      <c r="D321" s="35">
        <f t="shared" si="24"/>
        <v>78132.225828096562</v>
      </c>
      <c r="E321" s="36">
        <f t="shared" si="21"/>
        <v>1392.7566009692005</v>
      </c>
      <c r="F321" s="36">
        <f t="shared" si="22"/>
        <v>229.83896431098404</v>
      </c>
      <c r="G321" s="37">
        <f t="shared" si="20"/>
        <v>1622.5955652801845</v>
      </c>
    </row>
    <row r="322" spans="3:7" x14ac:dyDescent="0.25">
      <c r="C322" s="41">
        <f t="shared" si="23"/>
        <v>310</v>
      </c>
      <c r="D322" s="35">
        <f t="shared" si="24"/>
        <v>76739.469227127367</v>
      </c>
      <c r="E322" s="36">
        <f t="shared" si="21"/>
        <v>1396.8536266370515</v>
      </c>
      <c r="F322" s="36">
        <f t="shared" si="22"/>
        <v>225.74193864313298</v>
      </c>
      <c r="G322" s="37">
        <f t="shared" si="20"/>
        <v>1622.5955652801845</v>
      </c>
    </row>
    <row r="323" spans="3:7" x14ac:dyDescent="0.25">
      <c r="C323" s="41">
        <f t="shared" si="23"/>
        <v>311</v>
      </c>
      <c r="D323" s="35">
        <f t="shared" si="24"/>
        <v>75342.615600490317</v>
      </c>
      <c r="E323" s="36">
        <f t="shared" si="21"/>
        <v>1400.9627043887422</v>
      </c>
      <c r="F323" s="36">
        <f t="shared" si="22"/>
        <v>221.63286089144236</v>
      </c>
      <c r="G323" s="37">
        <f t="shared" si="20"/>
        <v>1622.5955652801845</v>
      </c>
    </row>
    <row r="324" spans="3:7" x14ac:dyDescent="0.25">
      <c r="C324" s="41">
        <f t="shared" si="23"/>
        <v>312</v>
      </c>
      <c r="D324" s="35">
        <f t="shared" si="24"/>
        <v>73941.652896101572</v>
      </c>
      <c r="E324" s="36">
        <f t="shared" si="21"/>
        <v>1405.0838696774856</v>
      </c>
      <c r="F324" s="36">
        <f t="shared" si="22"/>
        <v>217.51169560269878</v>
      </c>
      <c r="G324" s="37">
        <f t="shared" si="20"/>
        <v>1622.5955652801845</v>
      </c>
    </row>
    <row r="325" spans="3:7" x14ac:dyDescent="0.25">
      <c r="C325" s="41">
        <f t="shared" si="23"/>
        <v>313</v>
      </c>
      <c r="D325" s="35">
        <f t="shared" si="24"/>
        <v>72536.569026424084</v>
      </c>
      <c r="E325" s="36">
        <f t="shared" si="21"/>
        <v>1409.2171580607869</v>
      </c>
      <c r="F325" s="36">
        <f t="shared" si="22"/>
        <v>213.37840721939747</v>
      </c>
      <c r="G325" s="37">
        <f t="shared" si="20"/>
        <v>1622.5955652801845</v>
      </c>
    </row>
    <row r="326" spans="3:7" x14ac:dyDescent="0.25">
      <c r="C326" s="41">
        <f t="shared" si="23"/>
        <v>314</v>
      </c>
      <c r="D326" s="35">
        <f t="shared" si="24"/>
        <v>71127.351868363301</v>
      </c>
      <c r="E326" s="36">
        <f t="shared" si="21"/>
        <v>1413.3626052007492</v>
      </c>
      <c r="F326" s="36">
        <f t="shared" si="22"/>
        <v>209.23296007943537</v>
      </c>
      <c r="G326" s="37">
        <f t="shared" si="20"/>
        <v>1622.5955652801845</v>
      </c>
    </row>
    <row r="327" spans="3:7" x14ac:dyDescent="0.25">
      <c r="C327" s="41">
        <f t="shared" si="23"/>
        <v>315</v>
      </c>
      <c r="D327" s="35">
        <f t="shared" si="24"/>
        <v>69713.989263162555</v>
      </c>
      <c r="E327" s="36">
        <f t="shared" si="21"/>
        <v>1417.5202468643813</v>
      </c>
      <c r="F327" s="36">
        <f t="shared" si="22"/>
        <v>205.07531841580317</v>
      </c>
      <c r="G327" s="37">
        <f t="shared" si="20"/>
        <v>1622.5955652801845</v>
      </c>
    </row>
    <row r="328" spans="3:7" x14ac:dyDescent="0.25">
      <c r="C328" s="41">
        <f t="shared" si="23"/>
        <v>316</v>
      </c>
      <c r="D328" s="35">
        <f t="shared" si="24"/>
        <v>68296.469016298171</v>
      </c>
      <c r="E328" s="36">
        <f t="shared" si="21"/>
        <v>1421.6901189239074</v>
      </c>
      <c r="F328" s="36">
        <f t="shared" si="22"/>
        <v>200.90544635627711</v>
      </c>
      <c r="G328" s="37">
        <f t="shared" si="20"/>
        <v>1622.5955652801845</v>
      </c>
    </row>
    <row r="329" spans="3:7" x14ac:dyDescent="0.25">
      <c r="C329" s="41">
        <f t="shared" si="23"/>
        <v>317</v>
      </c>
      <c r="D329" s="35">
        <f t="shared" si="24"/>
        <v>66874.778897374257</v>
      </c>
      <c r="E329" s="36">
        <f t="shared" si="21"/>
        <v>1425.8722573570753</v>
      </c>
      <c r="F329" s="36">
        <f t="shared" si="22"/>
        <v>196.72330792310925</v>
      </c>
      <c r="G329" s="37">
        <f t="shared" si="20"/>
        <v>1622.5955652801845</v>
      </c>
    </row>
    <row r="330" spans="3:7" x14ac:dyDescent="0.25">
      <c r="C330" s="41">
        <f t="shared" si="23"/>
        <v>318</v>
      </c>
      <c r="D330" s="35">
        <f t="shared" si="24"/>
        <v>65448.90664001718</v>
      </c>
      <c r="E330" s="36">
        <f t="shared" si="21"/>
        <v>1430.0666982474672</v>
      </c>
      <c r="F330" s="36">
        <f t="shared" si="22"/>
        <v>192.52886703271722</v>
      </c>
      <c r="G330" s="37">
        <f t="shared" si="20"/>
        <v>1622.5955652801845</v>
      </c>
    </row>
    <row r="331" spans="3:7" x14ac:dyDescent="0.25">
      <c r="C331" s="41">
        <f t="shared" si="23"/>
        <v>319</v>
      </c>
      <c r="D331" s="35">
        <f t="shared" si="24"/>
        <v>64018.839941769715</v>
      </c>
      <c r="E331" s="36">
        <f t="shared" si="21"/>
        <v>1434.2734777848118</v>
      </c>
      <c r="F331" s="36">
        <f t="shared" si="22"/>
        <v>188.32208749537256</v>
      </c>
      <c r="G331" s="37">
        <f t="shared" si="20"/>
        <v>1622.5955652801845</v>
      </c>
    </row>
    <row r="332" spans="3:7" x14ac:dyDescent="0.25">
      <c r="C332" s="41">
        <f t="shared" si="23"/>
        <v>320</v>
      </c>
      <c r="D332" s="35">
        <f t="shared" si="24"/>
        <v>62584.566463984906</v>
      </c>
      <c r="E332" s="36">
        <f t="shared" si="21"/>
        <v>1438.4926322652955</v>
      </c>
      <c r="F332" s="36">
        <f t="shared" si="22"/>
        <v>184.10293301488892</v>
      </c>
      <c r="G332" s="37">
        <f t="shared" si="20"/>
        <v>1622.5955652801845</v>
      </c>
    </row>
    <row r="333" spans="3:7" x14ac:dyDescent="0.25">
      <c r="C333" s="41">
        <f t="shared" si="23"/>
        <v>321</v>
      </c>
      <c r="D333" s="35">
        <f t="shared" si="24"/>
        <v>61146.073831719608</v>
      </c>
      <c r="E333" s="36">
        <f t="shared" si="21"/>
        <v>1442.7241980918759</v>
      </c>
      <c r="F333" s="36">
        <f t="shared" si="22"/>
        <v>179.87136718830848</v>
      </c>
      <c r="G333" s="37">
        <f t="shared" ref="G333:G396" si="25">IF(C333&lt;=$E$10,(-PMT($E$9/12,$E$10,$E$8)),0)</f>
        <v>1622.5955652801845</v>
      </c>
    </row>
    <row r="334" spans="3:7" x14ac:dyDescent="0.25">
      <c r="C334" s="41">
        <f t="shared" si="23"/>
        <v>322</v>
      </c>
      <c r="D334" s="35">
        <f t="shared" si="24"/>
        <v>59703.349633627731</v>
      </c>
      <c r="E334" s="36">
        <f t="shared" ref="E334:E397" si="26">IF(C334&lt;=$E$10,(G334-F334),0)</f>
        <v>1446.9682117745963</v>
      </c>
      <c r="F334" s="36">
        <f t="shared" ref="F334:F397" si="27">IF(C334&lt;=$E$10,D334*$E$9*30/360,0)</f>
        <v>175.62735350558822</v>
      </c>
      <c r="G334" s="37">
        <f t="shared" si="25"/>
        <v>1622.5955652801845</v>
      </c>
    </row>
    <row r="335" spans="3:7" x14ac:dyDescent="0.25">
      <c r="C335" s="41">
        <f t="shared" ref="C335:C400" si="28">C334+1</f>
        <v>323</v>
      </c>
      <c r="D335" s="35">
        <f t="shared" ref="D335:D398" si="29">D334-E334</f>
        <v>58256.381421853133</v>
      </c>
      <c r="E335" s="36">
        <f t="shared" si="26"/>
        <v>1451.2247099308997</v>
      </c>
      <c r="F335" s="36">
        <f t="shared" si="27"/>
        <v>171.37085534928462</v>
      </c>
      <c r="G335" s="37">
        <f t="shared" si="25"/>
        <v>1622.5955652801845</v>
      </c>
    </row>
    <row r="336" spans="3:7" x14ac:dyDescent="0.25">
      <c r="C336" s="41">
        <f t="shared" si="28"/>
        <v>324</v>
      </c>
      <c r="D336" s="35">
        <f t="shared" si="29"/>
        <v>56805.156711922231</v>
      </c>
      <c r="E336" s="36">
        <f t="shared" si="26"/>
        <v>1455.4937292859465</v>
      </c>
      <c r="F336" s="36">
        <f t="shared" si="27"/>
        <v>167.10183599423789</v>
      </c>
      <c r="G336" s="37">
        <f t="shared" si="25"/>
        <v>1622.5955652801845</v>
      </c>
    </row>
    <row r="337" spans="3:7" x14ac:dyDescent="0.25">
      <c r="C337" s="41">
        <f t="shared" si="28"/>
        <v>325</v>
      </c>
      <c r="D337" s="35">
        <f t="shared" si="29"/>
        <v>55349.662982636284</v>
      </c>
      <c r="E337" s="36">
        <f t="shared" si="26"/>
        <v>1459.7753066729294</v>
      </c>
      <c r="F337" s="36">
        <f t="shared" si="27"/>
        <v>162.82025860725506</v>
      </c>
      <c r="G337" s="37">
        <f t="shared" si="25"/>
        <v>1622.5955652801845</v>
      </c>
    </row>
    <row r="338" spans="3:7" x14ac:dyDescent="0.25">
      <c r="C338" s="41">
        <f t="shared" si="28"/>
        <v>326</v>
      </c>
      <c r="D338" s="35">
        <f t="shared" si="29"/>
        <v>53889.887675963357</v>
      </c>
      <c r="E338" s="36">
        <f t="shared" si="26"/>
        <v>1464.0694790333923</v>
      </c>
      <c r="F338" s="36">
        <f t="shared" si="27"/>
        <v>158.5260862467922</v>
      </c>
      <c r="G338" s="37">
        <f t="shared" si="25"/>
        <v>1622.5955652801845</v>
      </c>
    </row>
    <row r="339" spans="3:7" x14ac:dyDescent="0.25">
      <c r="C339" s="41">
        <f t="shared" si="28"/>
        <v>327</v>
      </c>
      <c r="D339" s="35">
        <f t="shared" si="29"/>
        <v>52425.818196929962</v>
      </c>
      <c r="E339" s="36">
        <f t="shared" si="26"/>
        <v>1468.3762834175488</v>
      </c>
      <c r="F339" s="36">
        <f t="shared" si="27"/>
        <v>154.21928186263563</v>
      </c>
      <c r="G339" s="37">
        <f t="shared" si="25"/>
        <v>1622.5955652801845</v>
      </c>
    </row>
    <row r="340" spans="3:7" x14ac:dyDescent="0.25">
      <c r="C340" s="41">
        <f t="shared" si="28"/>
        <v>328</v>
      </c>
      <c r="D340" s="35">
        <f t="shared" si="29"/>
        <v>50957.441913512412</v>
      </c>
      <c r="E340" s="36">
        <f t="shared" si="26"/>
        <v>1472.6957569846022</v>
      </c>
      <c r="F340" s="36">
        <f t="shared" si="27"/>
        <v>149.89980829558235</v>
      </c>
      <c r="G340" s="37">
        <f t="shared" si="25"/>
        <v>1622.5955652801845</v>
      </c>
    </row>
    <row r="341" spans="3:7" x14ac:dyDescent="0.25">
      <c r="C341" s="41">
        <f t="shared" si="28"/>
        <v>329</v>
      </c>
      <c r="D341" s="35">
        <f t="shared" si="29"/>
        <v>49484.746156527806</v>
      </c>
      <c r="E341" s="36">
        <f t="shared" si="26"/>
        <v>1477.0279370030653</v>
      </c>
      <c r="F341" s="36">
        <f t="shared" si="27"/>
        <v>145.5676282771193</v>
      </c>
      <c r="G341" s="37">
        <f t="shared" si="25"/>
        <v>1622.5955652801845</v>
      </c>
    </row>
    <row r="342" spans="3:7" x14ac:dyDescent="0.25">
      <c r="C342" s="41">
        <f t="shared" si="28"/>
        <v>330</v>
      </c>
      <c r="D342" s="35">
        <f t="shared" si="29"/>
        <v>48007.718219524744</v>
      </c>
      <c r="E342" s="36">
        <f t="shared" si="26"/>
        <v>1481.3728608510826</v>
      </c>
      <c r="F342" s="36">
        <f t="shared" si="27"/>
        <v>141.22270442910195</v>
      </c>
      <c r="G342" s="37">
        <f t="shared" si="25"/>
        <v>1622.5955652801845</v>
      </c>
    </row>
    <row r="343" spans="3:7" x14ac:dyDescent="0.25">
      <c r="C343" s="41">
        <f t="shared" si="28"/>
        <v>331</v>
      </c>
      <c r="D343" s="35">
        <f t="shared" si="29"/>
        <v>46526.345358673665</v>
      </c>
      <c r="E343" s="36">
        <f t="shared" si="26"/>
        <v>1485.7305660167528</v>
      </c>
      <c r="F343" s="36">
        <f t="shared" si="27"/>
        <v>136.86499926343168</v>
      </c>
      <c r="G343" s="37">
        <f t="shared" si="25"/>
        <v>1622.5955652801845</v>
      </c>
    </row>
    <row r="344" spans="3:7" x14ac:dyDescent="0.25">
      <c r="C344" s="41">
        <f t="shared" si="28"/>
        <v>332</v>
      </c>
      <c r="D344" s="35">
        <f t="shared" si="29"/>
        <v>45040.61479265691</v>
      </c>
      <c r="E344" s="36">
        <f t="shared" si="26"/>
        <v>1490.101090098452</v>
      </c>
      <c r="F344" s="36">
        <f t="shared" si="27"/>
        <v>132.49447518173241</v>
      </c>
      <c r="G344" s="37">
        <f t="shared" si="25"/>
        <v>1622.5955652801845</v>
      </c>
    </row>
    <row r="345" spans="3:7" x14ac:dyDescent="0.25">
      <c r="C345" s="41">
        <f t="shared" si="28"/>
        <v>333</v>
      </c>
      <c r="D345" s="35">
        <f t="shared" si="29"/>
        <v>43550.513702558455</v>
      </c>
      <c r="E345" s="36">
        <f t="shared" si="26"/>
        <v>1494.4844708051583</v>
      </c>
      <c r="F345" s="36">
        <f t="shared" si="27"/>
        <v>128.11109447502611</v>
      </c>
      <c r="G345" s="37">
        <f t="shared" si="25"/>
        <v>1622.5955652801845</v>
      </c>
    </row>
    <row r="346" spans="3:7" x14ac:dyDescent="0.25">
      <c r="C346" s="41">
        <f t="shared" si="28"/>
        <v>334</v>
      </c>
      <c r="D346" s="35">
        <f t="shared" si="29"/>
        <v>42056.029231753295</v>
      </c>
      <c r="E346" s="36">
        <f t="shared" si="26"/>
        <v>1498.880745956777</v>
      </c>
      <c r="F346" s="36">
        <f t="shared" si="27"/>
        <v>123.7148193234076</v>
      </c>
      <c r="G346" s="37">
        <f t="shared" si="25"/>
        <v>1622.5955652801845</v>
      </c>
    </row>
    <row r="347" spans="3:7" x14ac:dyDescent="0.25">
      <c r="C347" s="41">
        <f t="shared" si="28"/>
        <v>335</v>
      </c>
      <c r="D347" s="35">
        <f t="shared" si="29"/>
        <v>40557.148485796519</v>
      </c>
      <c r="E347" s="36">
        <f t="shared" si="26"/>
        <v>1503.2899534844664</v>
      </c>
      <c r="F347" s="36">
        <f t="shared" si="27"/>
        <v>119.30561179571808</v>
      </c>
      <c r="G347" s="37">
        <f t="shared" si="25"/>
        <v>1622.5955652801845</v>
      </c>
    </row>
    <row r="348" spans="3:7" x14ac:dyDescent="0.25">
      <c r="C348" s="41">
        <f t="shared" si="28"/>
        <v>336</v>
      </c>
      <c r="D348" s="35">
        <f t="shared" si="29"/>
        <v>39053.85853231205</v>
      </c>
      <c r="E348" s="36">
        <f t="shared" si="26"/>
        <v>1507.7121314309666</v>
      </c>
      <c r="F348" s="36">
        <f t="shared" si="27"/>
        <v>114.88343384921795</v>
      </c>
      <c r="G348" s="37">
        <f t="shared" si="25"/>
        <v>1622.5955652801845</v>
      </c>
    </row>
    <row r="349" spans="3:7" x14ac:dyDescent="0.25">
      <c r="C349" s="41">
        <f t="shared" si="28"/>
        <v>337</v>
      </c>
      <c r="D349" s="35">
        <f t="shared" si="29"/>
        <v>37546.14640088108</v>
      </c>
      <c r="E349" s="36">
        <f t="shared" si="26"/>
        <v>1512.147317950926</v>
      </c>
      <c r="F349" s="36">
        <f t="shared" si="27"/>
        <v>110.44824732925851</v>
      </c>
      <c r="G349" s="37">
        <f t="shared" si="25"/>
        <v>1622.5955652801845</v>
      </c>
    </row>
    <row r="350" spans="3:7" x14ac:dyDescent="0.25">
      <c r="C350" s="41">
        <f t="shared" si="28"/>
        <v>338</v>
      </c>
      <c r="D350" s="35">
        <f t="shared" si="29"/>
        <v>36033.999082930153</v>
      </c>
      <c r="E350" s="36">
        <f t="shared" si="26"/>
        <v>1516.5955513112317</v>
      </c>
      <c r="F350" s="36">
        <f t="shared" si="27"/>
        <v>106.00001396895287</v>
      </c>
      <c r="G350" s="37">
        <f t="shared" si="25"/>
        <v>1622.5955652801845</v>
      </c>
    </row>
    <row r="351" spans="3:7" x14ac:dyDescent="0.25">
      <c r="C351" s="41">
        <f t="shared" si="28"/>
        <v>339</v>
      </c>
      <c r="D351" s="35">
        <f t="shared" si="29"/>
        <v>34517.403531618918</v>
      </c>
      <c r="E351" s="36">
        <f t="shared" si="26"/>
        <v>1521.0568698913389</v>
      </c>
      <c r="F351" s="36">
        <f t="shared" si="27"/>
        <v>101.53869538884565</v>
      </c>
      <c r="G351" s="37">
        <f t="shared" si="25"/>
        <v>1622.5955652801845</v>
      </c>
    </row>
    <row r="352" spans="3:7" x14ac:dyDescent="0.25">
      <c r="C352" s="41">
        <f t="shared" si="28"/>
        <v>340</v>
      </c>
      <c r="D352" s="35">
        <f t="shared" si="29"/>
        <v>32996.346661727577</v>
      </c>
      <c r="E352" s="36">
        <f t="shared" si="26"/>
        <v>1525.5313121836025</v>
      </c>
      <c r="F352" s="36">
        <f t="shared" si="27"/>
        <v>97.064253096581965</v>
      </c>
      <c r="G352" s="37">
        <f t="shared" si="25"/>
        <v>1622.5955652801845</v>
      </c>
    </row>
    <row r="353" spans="3:7" x14ac:dyDescent="0.25">
      <c r="C353" s="41">
        <f t="shared" si="28"/>
        <v>341</v>
      </c>
      <c r="D353" s="35">
        <f t="shared" si="29"/>
        <v>31470.815349543976</v>
      </c>
      <c r="E353" s="36">
        <f t="shared" si="26"/>
        <v>1530.0189167936094</v>
      </c>
      <c r="F353" s="36">
        <f t="shared" si="27"/>
        <v>92.576648486575181</v>
      </c>
      <c r="G353" s="37">
        <f t="shared" si="25"/>
        <v>1622.5955652801845</v>
      </c>
    </row>
    <row r="354" spans="3:7" x14ac:dyDescent="0.25">
      <c r="C354" s="41">
        <f t="shared" si="28"/>
        <v>342</v>
      </c>
      <c r="D354" s="35">
        <f t="shared" si="29"/>
        <v>29940.796432750369</v>
      </c>
      <c r="E354" s="36">
        <f t="shared" si="26"/>
        <v>1534.5197224405106</v>
      </c>
      <c r="F354" s="36">
        <f t="shared" si="27"/>
        <v>88.075842839673982</v>
      </c>
      <c r="G354" s="37">
        <f t="shared" si="25"/>
        <v>1622.5955652801845</v>
      </c>
    </row>
    <row r="355" spans="3:7" x14ac:dyDescent="0.25">
      <c r="C355" s="41">
        <f t="shared" si="28"/>
        <v>343</v>
      </c>
      <c r="D355" s="35">
        <f t="shared" si="29"/>
        <v>28406.276710309859</v>
      </c>
      <c r="E355" s="36">
        <f t="shared" si="26"/>
        <v>1539.0337679573563</v>
      </c>
      <c r="F355" s="36">
        <f t="shared" si="27"/>
        <v>83.56179732282817</v>
      </c>
      <c r="G355" s="37">
        <f t="shared" si="25"/>
        <v>1622.5955652801845</v>
      </c>
    </row>
    <row r="356" spans="3:7" x14ac:dyDescent="0.25">
      <c r="C356" s="41">
        <f t="shared" si="28"/>
        <v>344</v>
      </c>
      <c r="D356" s="35">
        <f t="shared" si="29"/>
        <v>26867.242942352503</v>
      </c>
      <c r="E356" s="36">
        <f t="shared" si="26"/>
        <v>1543.5610922914309</v>
      </c>
      <c r="F356" s="36">
        <f t="shared" si="27"/>
        <v>79.034472988753606</v>
      </c>
      <c r="G356" s="37">
        <f t="shared" si="25"/>
        <v>1622.5955652801845</v>
      </c>
    </row>
    <row r="357" spans="3:7" x14ac:dyDescent="0.25">
      <c r="C357" s="41">
        <f t="shared" si="28"/>
        <v>345</v>
      </c>
      <c r="D357" s="35">
        <f t="shared" si="29"/>
        <v>25323.681850061072</v>
      </c>
      <c r="E357" s="36">
        <f t="shared" si="26"/>
        <v>1548.1017345045882</v>
      </c>
      <c r="F357" s="36">
        <f t="shared" si="27"/>
        <v>74.493830775596308</v>
      </c>
      <c r="G357" s="37">
        <f t="shared" si="25"/>
        <v>1622.5955652801845</v>
      </c>
    </row>
    <row r="358" spans="3:7" x14ac:dyDescent="0.25">
      <c r="C358" s="41">
        <f t="shared" si="28"/>
        <v>346</v>
      </c>
      <c r="D358" s="35">
        <f t="shared" si="29"/>
        <v>23775.580115556484</v>
      </c>
      <c r="E358" s="36">
        <f t="shared" si="26"/>
        <v>1552.6557337735892</v>
      </c>
      <c r="F358" s="36">
        <f t="shared" si="27"/>
        <v>69.939831506595311</v>
      </c>
      <c r="G358" s="37">
        <f t="shared" si="25"/>
        <v>1622.5955652801845</v>
      </c>
    </row>
    <row r="359" spans="3:7" x14ac:dyDescent="0.25">
      <c r="C359" s="41">
        <f t="shared" si="28"/>
        <v>347</v>
      </c>
      <c r="D359" s="35">
        <f t="shared" si="29"/>
        <v>22222.924381782894</v>
      </c>
      <c r="E359" s="36">
        <f t="shared" si="26"/>
        <v>1557.2231293904397</v>
      </c>
      <c r="F359" s="36">
        <f t="shared" si="27"/>
        <v>65.372435889744679</v>
      </c>
      <c r="G359" s="37">
        <f t="shared" si="25"/>
        <v>1622.5955652801845</v>
      </c>
    </row>
    <row r="360" spans="3:7" x14ac:dyDescent="0.25">
      <c r="C360" s="41">
        <f t="shared" si="28"/>
        <v>348</v>
      </c>
      <c r="D360" s="35">
        <f t="shared" si="29"/>
        <v>20665.701252392453</v>
      </c>
      <c r="E360" s="36">
        <f t="shared" si="26"/>
        <v>1561.80396076273</v>
      </c>
      <c r="F360" s="36">
        <f t="shared" si="27"/>
        <v>60.791604517454459</v>
      </c>
      <c r="G360" s="37">
        <f t="shared" si="25"/>
        <v>1622.5955652801845</v>
      </c>
    </row>
    <row r="361" spans="3:7" x14ac:dyDescent="0.25">
      <c r="C361" s="41">
        <f t="shared" si="28"/>
        <v>349</v>
      </c>
      <c r="D361" s="35">
        <f t="shared" si="29"/>
        <v>19103.897291629724</v>
      </c>
      <c r="E361" s="36">
        <f t="shared" si="26"/>
        <v>1566.3982674139736</v>
      </c>
      <c r="F361" s="36">
        <f t="shared" si="27"/>
        <v>56.197297866210768</v>
      </c>
      <c r="G361" s="37">
        <f t="shared" si="25"/>
        <v>1622.5955652801845</v>
      </c>
    </row>
    <row r="362" spans="3:7" x14ac:dyDescent="0.25">
      <c r="C362" s="41">
        <f t="shared" si="28"/>
        <v>350</v>
      </c>
      <c r="D362" s="35">
        <f t="shared" si="29"/>
        <v>17537.499024215751</v>
      </c>
      <c r="E362" s="36">
        <f t="shared" si="26"/>
        <v>1571.0060889839499</v>
      </c>
      <c r="F362" s="36">
        <f t="shared" si="27"/>
        <v>51.589476296234665</v>
      </c>
      <c r="G362" s="37">
        <f t="shared" si="25"/>
        <v>1622.5955652801845</v>
      </c>
    </row>
    <row r="363" spans="3:7" x14ac:dyDescent="0.25">
      <c r="C363" s="41">
        <f t="shared" si="28"/>
        <v>351</v>
      </c>
      <c r="D363" s="35">
        <f t="shared" si="29"/>
        <v>15966.492935231801</v>
      </c>
      <c r="E363" s="36">
        <f t="shared" si="26"/>
        <v>1575.6274652290442</v>
      </c>
      <c r="F363" s="36">
        <f t="shared" si="27"/>
        <v>46.968100051140219</v>
      </c>
      <c r="G363" s="37">
        <f t="shared" si="25"/>
        <v>1622.5955652801845</v>
      </c>
    </row>
    <row r="364" spans="3:7" x14ac:dyDescent="0.25">
      <c r="C364" s="41">
        <f t="shared" si="28"/>
        <v>352</v>
      </c>
      <c r="D364" s="35">
        <f t="shared" si="29"/>
        <v>14390.865470002756</v>
      </c>
      <c r="E364" s="36">
        <f t="shared" si="26"/>
        <v>1580.262436022593</v>
      </c>
      <c r="F364" s="36">
        <f t="shared" si="27"/>
        <v>42.333129257591438</v>
      </c>
      <c r="G364" s="37">
        <f t="shared" si="25"/>
        <v>1622.5955652801845</v>
      </c>
    </row>
    <row r="365" spans="3:7" x14ac:dyDescent="0.25">
      <c r="C365" s="41">
        <f t="shared" si="28"/>
        <v>353</v>
      </c>
      <c r="D365" s="35">
        <f t="shared" si="29"/>
        <v>12810.603033980164</v>
      </c>
      <c r="E365" s="36">
        <f t="shared" si="26"/>
        <v>1584.9110413552262</v>
      </c>
      <c r="F365" s="36">
        <f t="shared" si="27"/>
        <v>37.684523924958313</v>
      </c>
      <c r="G365" s="37">
        <f t="shared" si="25"/>
        <v>1622.5955652801845</v>
      </c>
    </row>
    <row r="366" spans="3:7" x14ac:dyDescent="0.25">
      <c r="C366" s="41">
        <f t="shared" si="28"/>
        <v>354</v>
      </c>
      <c r="D366" s="35">
        <f t="shared" si="29"/>
        <v>11225.691992624937</v>
      </c>
      <c r="E366" s="36">
        <f t="shared" si="26"/>
        <v>1589.5733213352128</v>
      </c>
      <c r="F366" s="36">
        <f t="shared" si="27"/>
        <v>33.022243944971692</v>
      </c>
      <c r="G366" s="37">
        <f t="shared" si="25"/>
        <v>1622.5955652801845</v>
      </c>
    </row>
    <row r="367" spans="3:7" x14ac:dyDescent="0.25">
      <c r="C367" s="41">
        <f t="shared" si="28"/>
        <v>355</v>
      </c>
      <c r="D367" s="35">
        <f t="shared" si="29"/>
        <v>9636.1186712897252</v>
      </c>
      <c r="E367" s="36">
        <f t="shared" si="26"/>
        <v>1594.2493161888071</v>
      </c>
      <c r="F367" s="36">
        <f t="shared" si="27"/>
        <v>28.346249091377274</v>
      </c>
      <c r="G367" s="37">
        <f t="shared" si="25"/>
        <v>1622.5955652801845</v>
      </c>
    </row>
    <row r="368" spans="3:7" x14ac:dyDescent="0.25">
      <c r="C368" s="41">
        <f t="shared" si="28"/>
        <v>356</v>
      </c>
      <c r="D368" s="35">
        <f t="shared" si="29"/>
        <v>8041.8693551009183</v>
      </c>
      <c r="E368" s="36">
        <f t="shared" si="26"/>
        <v>1598.9390662605958</v>
      </c>
      <c r="F368" s="36">
        <f t="shared" si="27"/>
        <v>23.65649901958853</v>
      </c>
      <c r="G368" s="37">
        <f t="shared" si="25"/>
        <v>1622.5955652801845</v>
      </c>
    </row>
    <row r="369" spans="3:7" x14ac:dyDescent="0.25">
      <c r="C369" s="41">
        <f t="shared" si="28"/>
        <v>357</v>
      </c>
      <c r="D369" s="35">
        <f t="shared" si="29"/>
        <v>6442.9302888403226</v>
      </c>
      <c r="E369" s="36">
        <f t="shared" si="26"/>
        <v>1603.6426120138458</v>
      </c>
      <c r="F369" s="36">
        <f t="shared" si="27"/>
        <v>18.952953266338618</v>
      </c>
      <c r="G369" s="37">
        <f t="shared" si="25"/>
        <v>1622.5955652801845</v>
      </c>
    </row>
    <row r="370" spans="3:7" x14ac:dyDescent="0.25">
      <c r="C370" s="41">
        <f t="shared" si="28"/>
        <v>358</v>
      </c>
      <c r="D370" s="35">
        <f t="shared" si="29"/>
        <v>4839.2876768264769</v>
      </c>
      <c r="E370" s="36">
        <f t="shared" si="26"/>
        <v>1608.3599940308532</v>
      </c>
      <c r="F370" s="36">
        <f t="shared" si="27"/>
        <v>14.235571249331219</v>
      </c>
      <c r="G370" s="37">
        <f t="shared" si="25"/>
        <v>1622.5955652801845</v>
      </c>
    </row>
    <row r="371" spans="3:7" x14ac:dyDescent="0.25">
      <c r="C371" s="41">
        <f t="shared" si="28"/>
        <v>359</v>
      </c>
      <c r="D371" s="35">
        <f t="shared" si="29"/>
        <v>3230.9276827956237</v>
      </c>
      <c r="E371" s="36">
        <f t="shared" si="26"/>
        <v>1613.0912530132939</v>
      </c>
      <c r="F371" s="36">
        <f t="shared" si="27"/>
        <v>9.5043122668904587</v>
      </c>
      <c r="G371" s="37">
        <f t="shared" si="25"/>
        <v>1622.5955652801845</v>
      </c>
    </row>
    <row r="372" spans="3:7" x14ac:dyDescent="0.25">
      <c r="C372" s="41">
        <f t="shared" si="28"/>
        <v>360</v>
      </c>
      <c r="D372" s="35">
        <f t="shared" si="29"/>
        <v>1617.8364297823298</v>
      </c>
      <c r="E372" s="36">
        <f t="shared" si="26"/>
        <v>1617.8364297825749</v>
      </c>
      <c r="F372" s="36">
        <f t="shared" si="27"/>
        <v>4.7591354976096865</v>
      </c>
      <c r="G372" s="37">
        <f t="shared" si="25"/>
        <v>1622.5955652801845</v>
      </c>
    </row>
    <row r="373" spans="3:7" x14ac:dyDescent="0.25">
      <c r="C373" s="41">
        <f t="shared" si="28"/>
        <v>361</v>
      </c>
      <c r="D373" s="35">
        <f t="shared" si="29"/>
        <v>-2.4510882212780416E-10</v>
      </c>
      <c r="E373" s="36">
        <f t="shared" si="26"/>
        <v>0</v>
      </c>
      <c r="F373" s="36">
        <f t="shared" si="27"/>
        <v>0</v>
      </c>
      <c r="G373" s="37">
        <f t="shared" si="25"/>
        <v>0</v>
      </c>
    </row>
    <row r="374" spans="3:7" x14ac:dyDescent="0.25">
      <c r="C374" s="41">
        <f t="shared" si="28"/>
        <v>362</v>
      </c>
      <c r="D374" s="35">
        <f t="shared" si="29"/>
        <v>-2.4510882212780416E-10</v>
      </c>
      <c r="E374" s="36">
        <f t="shared" si="26"/>
        <v>0</v>
      </c>
      <c r="F374" s="36">
        <f t="shared" si="27"/>
        <v>0</v>
      </c>
      <c r="G374" s="37">
        <f t="shared" si="25"/>
        <v>0</v>
      </c>
    </row>
    <row r="375" spans="3:7" x14ac:dyDescent="0.25">
      <c r="C375" s="41">
        <f t="shared" si="28"/>
        <v>363</v>
      </c>
      <c r="D375" s="35">
        <f t="shared" si="29"/>
        <v>-2.4510882212780416E-10</v>
      </c>
      <c r="E375" s="36">
        <f t="shared" si="26"/>
        <v>0</v>
      </c>
      <c r="F375" s="36">
        <f t="shared" si="27"/>
        <v>0</v>
      </c>
      <c r="G375" s="37">
        <f t="shared" si="25"/>
        <v>0</v>
      </c>
    </row>
    <row r="376" spans="3:7" x14ac:dyDescent="0.25">
      <c r="C376" s="41">
        <f t="shared" si="28"/>
        <v>364</v>
      </c>
      <c r="D376" s="35">
        <f t="shared" si="29"/>
        <v>-2.4510882212780416E-10</v>
      </c>
      <c r="E376" s="36">
        <f t="shared" si="26"/>
        <v>0</v>
      </c>
      <c r="F376" s="36">
        <f t="shared" si="27"/>
        <v>0</v>
      </c>
      <c r="G376" s="37">
        <f t="shared" si="25"/>
        <v>0</v>
      </c>
    </row>
    <row r="377" spans="3:7" x14ac:dyDescent="0.25">
      <c r="C377" s="41">
        <f t="shared" si="28"/>
        <v>365</v>
      </c>
      <c r="D377" s="35">
        <f t="shared" si="29"/>
        <v>-2.4510882212780416E-10</v>
      </c>
      <c r="E377" s="36">
        <f t="shared" si="26"/>
        <v>0</v>
      </c>
      <c r="F377" s="36">
        <f t="shared" si="27"/>
        <v>0</v>
      </c>
      <c r="G377" s="37">
        <f t="shared" si="25"/>
        <v>0</v>
      </c>
    </row>
    <row r="378" spans="3:7" x14ac:dyDescent="0.25">
      <c r="C378" s="41">
        <f t="shared" si="28"/>
        <v>366</v>
      </c>
      <c r="D378" s="35">
        <f t="shared" si="29"/>
        <v>-2.4510882212780416E-10</v>
      </c>
      <c r="E378" s="36">
        <f t="shared" si="26"/>
        <v>0</v>
      </c>
      <c r="F378" s="36">
        <f t="shared" si="27"/>
        <v>0</v>
      </c>
      <c r="G378" s="37">
        <f t="shared" si="25"/>
        <v>0</v>
      </c>
    </row>
    <row r="379" spans="3:7" x14ac:dyDescent="0.25">
      <c r="C379" s="41">
        <f t="shared" si="28"/>
        <v>367</v>
      </c>
      <c r="D379" s="35">
        <f t="shared" si="29"/>
        <v>-2.4510882212780416E-10</v>
      </c>
      <c r="E379" s="36">
        <f t="shared" si="26"/>
        <v>0</v>
      </c>
      <c r="F379" s="36">
        <f t="shared" si="27"/>
        <v>0</v>
      </c>
      <c r="G379" s="37">
        <f t="shared" si="25"/>
        <v>0</v>
      </c>
    </row>
    <row r="380" spans="3:7" x14ac:dyDescent="0.25">
      <c r="C380" s="41">
        <f t="shared" si="28"/>
        <v>368</v>
      </c>
      <c r="D380" s="35">
        <f t="shared" si="29"/>
        <v>-2.4510882212780416E-10</v>
      </c>
      <c r="E380" s="36">
        <f t="shared" si="26"/>
        <v>0</v>
      </c>
      <c r="F380" s="36">
        <f t="shared" si="27"/>
        <v>0</v>
      </c>
      <c r="G380" s="37">
        <f t="shared" si="25"/>
        <v>0</v>
      </c>
    </row>
    <row r="381" spans="3:7" x14ac:dyDescent="0.25">
      <c r="C381" s="41">
        <f t="shared" si="28"/>
        <v>369</v>
      </c>
      <c r="D381" s="35">
        <f t="shared" si="29"/>
        <v>-2.4510882212780416E-10</v>
      </c>
      <c r="E381" s="36">
        <f t="shared" si="26"/>
        <v>0</v>
      </c>
      <c r="F381" s="36">
        <f t="shared" si="27"/>
        <v>0</v>
      </c>
      <c r="G381" s="37">
        <f t="shared" si="25"/>
        <v>0</v>
      </c>
    </row>
    <row r="382" spans="3:7" x14ac:dyDescent="0.25">
      <c r="C382" s="41">
        <f t="shared" si="28"/>
        <v>370</v>
      </c>
      <c r="D382" s="35">
        <f t="shared" si="29"/>
        <v>-2.4510882212780416E-10</v>
      </c>
      <c r="E382" s="36">
        <f t="shared" si="26"/>
        <v>0</v>
      </c>
      <c r="F382" s="36">
        <f t="shared" si="27"/>
        <v>0</v>
      </c>
      <c r="G382" s="37">
        <f t="shared" si="25"/>
        <v>0</v>
      </c>
    </row>
    <row r="383" spans="3:7" x14ac:dyDescent="0.25">
      <c r="C383" s="41">
        <f t="shared" si="28"/>
        <v>371</v>
      </c>
      <c r="D383" s="35">
        <f t="shared" si="29"/>
        <v>-2.4510882212780416E-10</v>
      </c>
      <c r="E383" s="36">
        <f t="shared" si="26"/>
        <v>0</v>
      </c>
      <c r="F383" s="36">
        <f t="shared" si="27"/>
        <v>0</v>
      </c>
      <c r="G383" s="37">
        <f t="shared" si="25"/>
        <v>0</v>
      </c>
    </row>
    <row r="384" spans="3:7" x14ac:dyDescent="0.25">
      <c r="C384" s="41">
        <f t="shared" si="28"/>
        <v>372</v>
      </c>
      <c r="D384" s="35">
        <f t="shared" si="29"/>
        <v>-2.4510882212780416E-10</v>
      </c>
      <c r="E384" s="36">
        <f t="shared" si="26"/>
        <v>0</v>
      </c>
      <c r="F384" s="36">
        <f t="shared" si="27"/>
        <v>0</v>
      </c>
      <c r="G384" s="37">
        <f t="shared" si="25"/>
        <v>0</v>
      </c>
    </row>
    <row r="385" spans="3:7" x14ac:dyDescent="0.25">
      <c r="C385" s="41">
        <f t="shared" si="28"/>
        <v>373</v>
      </c>
      <c r="D385" s="35">
        <f t="shared" si="29"/>
        <v>-2.4510882212780416E-10</v>
      </c>
      <c r="E385" s="36">
        <f t="shared" si="26"/>
        <v>0</v>
      </c>
      <c r="F385" s="36">
        <f t="shared" si="27"/>
        <v>0</v>
      </c>
      <c r="G385" s="37">
        <f t="shared" si="25"/>
        <v>0</v>
      </c>
    </row>
    <row r="386" spans="3:7" x14ac:dyDescent="0.25">
      <c r="C386" s="41">
        <f t="shared" si="28"/>
        <v>374</v>
      </c>
      <c r="D386" s="35">
        <f t="shared" si="29"/>
        <v>-2.4510882212780416E-10</v>
      </c>
      <c r="E386" s="36">
        <f t="shared" si="26"/>
        <v>0</v>
      </c>
      <c r="F386" s="36">
        <f t="shared" si="27"/>
        <v>0</v>
      </c>
      <c r="G386" s="37">
        <f t="shared" si="25"/>
        <v>0</v>
      </c>
    </row>
    <row r="387" spans="3:7" x14ac:dyDescent="0.25">
      <c r="C387" s="41">
        <f t="shared" si="28"/>
        <v>375</v>
      </c>
      <c r="D387" s="35">
        <f t="shared" si="29"/>
        <v>-2.4510882212780416E-10</v>
      </c>
      <c r="E387" s="36">
        <f t="shared" si="26"/>
        <v>0</v>
      </c>
      <c r="F387" s="36">
        <f t="shared" si="27"/>
        <v>0</v>
      </c>
      <c r="G387" s="37">
        <f t="shared" si="25"/>
        <v>0</v>
      </c>
    </row>
    <row r="388" spans="3:7" x14ac:dyDescent="0.25">
      <c r="C388" s="41">
        <f t="shared" si="28"/>
        <v>376</v>
      </c>
      <c r="D388" s="35">
        <f t="shared" si="29"/>
        <v>-2.4510882212780416E-10</v>
      </c>
      <c r="E388" s="36">
        <f t="shared" si="26"/>
        <v>0</v>
      </c>
      <c r="F388" s="36">
        <f t="shared" si="27"/>
        <v>0</v>
      </c>
      <c r="G388" s="37">
        <f t="shared" si="25"/>
        <v>0</v>
      </c>
    </row>
    <row r="389" spans="3:7" x14ac:dyDescent="0.25">
      <c r="C389" s="41">
        <f t="shared" si="28"/>
        <v>377</v>
      </c>
      <c r="D389" s="35">
        <f t="shared" si="29"/>
        <v>-2.4510882212780416E-10</v>
      </c>
      <c r="E389" s="36">
        <f t="shared" si="26"/>
        <v>0</v>
      </c>
      <c r="F389" s="36">
        <f t="shared" si="27"/>
        <v>0</v>
      </c>
      <c r="G389" s="37">
        <f t="shared" si="25"/>
        <v>0</v>
      </c>
    </row>
    <row r="390" spans="3:7" x14ac:dyDescent="0.25">
      <c r="C390" s="41">
        <f t="shared" si="28"/>
        <v>378</v>
      </c>
      <c r="D390" s="35">
        <f t="shared" si="29"/>
        <v>-2.4510882212780416E-10</v>
      </c>
      <c r="E390" s="36">
        <f t="shared" si="26"/>
        <v>0</v>
      </c>
      <c r="F390" s="36">
        <f t="shared" si="27"/>
        <v>0</v>
      </c>
      <c r="G390" s="37">
        <f t="shared" si="25"/>
        <v>0</v>
      </c>
    </row>
    <row r="391" spans="3:7" x14ac:dyDescent="0.25">
      <c r="C391" s="41">
        <f t="shared" si="28"/>
        <v>379</v>
      </c>
      <c r="D391" s="35">
        <f t="shared" si="29"/>
        <v>-2.4510882212780416E-10</v>
      </c>
      <c r="E391" s="36">
        <f t="shared" si="26"/>
        <v>0</v>
      </c>
      <c r="F391" s="36">
        <f t="shared" si="27"/>
        <v>0</v>
      </c>
      <c r="G391" s="37">
        <f t="shared" si="25"/>
        <v>0</v>
      </c>
    </row>
    <row r="392" spans="3:7" x14ac:dyDescent="0.25">
      <c r="C392" s="41">
        <f t="shared" si="28"/>
        <v>380</v>
      </c>
      <c r="D392" s="35">
        <f t="shared" si="29"/>
        <v>-2.4510882212780416E-10</v>
      </c>
      <c r="E392" s="36">
        <f t="shared" si="26"/>
        <v>0</v>
      </c>
      <c r="F392" s="36">
        <f t="shared" si="27"/>
        <v>0</v>
      </c>
      <c r="G392" s="37">
        <f t="shared" si="25"/>
        <v>0</v>
      </c>
    </row>
    <row r="393" spans="3:7" x14ac:dyDescent="0.25">
      <c r="C393" s="41">
        <f t="shared" si="28"/>
        <v>381</v>
      </c>
      <c r="D393" s="35">
        <f t="shared" si="29"/>
        <v>-2.4510882212780416E-10</v>
      </c>
      <c r="E393" s="36">
        <f t="shared" si="26"/>
        <v>0</v>
      </c>
      <c r="F393" s="36">
        <f t="shared" si="27"/>
        <v>0</v>
      </c>
      <c r="G393" s="37">
        <f t="shared" si="25"/>
        <v>0</v>
      </c>
    </row>
    <row r="394" spans="3:7" x14ac:dyDescent="0.25">
      <c r="C394" s="41">
        <f t="shared" si="28"/>
        <v>382</v>
      </c>
      <c r="D394" s="35">
        <f t="shared" si="29"/>
        <v>-2.4510882212780416E-10</v>
      </c>
      <c r="E394" s="36">
        <f t="shared" si="26"/>
        <v>0</v>
      </c>
      <c r="F394" s="36">
        <f t="shared" si="27"/>
        <v>0</v>
      </c>
      <c r="G394" s="37">
        <f t="shared" si="25"/>
        <v>0</v>
      </c>
    </row>
    <row r="395" spans="3:7" x14ac:dyDescent="0.25">
      <c r="C395" s="41">
        <f t="shared" si="28"/>
        <v>383</v>
      </c>
      <c r="D395" s="35">
        <f t="shared" si="29"/>
        <v>-2.4510882212780416E-10</v>
      </c>
      <c r="E395" s="36">
        <f t="shared" si="26"/>
        <v>0</v>
      </c>
      <c r="F395" s="36">
        <f t="shared" si="27"/>
        <v>0</v>
      </c>
      <c r="G395" s="37">
        <f t="shared" si="25"/>
        <v>0</v>
      </c>
    </row>
    <row r="396" spans="3:7" x14ac:dyDescent="0.25">
      <c r="C396" s="41">
        <f t="shared" si="28"/>
        <v>384</v>
      </c>
      <c r="D396" s="35">
        <f t="shared" si="29"/>
        <v>-2.4510882212780416E-10</v>
      </c>
      <c r="E396" s="36">
        <f t="shared" si="26"/>
        <v>0</v>
      </c>
      <c r="F396" s="36">
        <f t="shared" si="27"/>
        <v>0</v>
      </c>
      <c r="G396" s="37">
        <f t="shared" si="25"/>
        <v>0</v>
      </c>
    </row>
    <row r="397" spans="3:7" x14ac:dyDescent="0.25">
      <c r="C397" s="41">
        <f t="shared" si="28"/>
        <v>385</v>
      </c>
      <c r="D397" s="35">
        <f t="shared" si="29"/>
        <v>-2.4510882212780416E-10</v>
      </c>
      <c r="E397" s="36">
        <f t="shared" si="26"/>
        <v>0</v>
      </c>
      <c r="F397" s="36">
        <f t="shared" si="27"/>
        <v>0</v>
      </c>
      <c r="G397" s="37">
        <f t="shared" ref="G397:G432" si="30">IF(C397&lt;=$E$10,(-PMT($E$9/12,$E$10,$E$8)),0)</f>
        <v>0</v>
      </c>
    </row>
    <row r="398" spans="3:7" x14ac:dyDescent="0.25">
      <c r="C398" s="41">
        <f t="shared" si="28"/>
        <v>386</v>
      </c>
      <c r="D398" s="35">
        <f t="shared" si="29"/>
        <v>-2.4510882212780416E-10</v>
      </c>
      <c r="E398" s="36">
        <f t="shared" ref="E398:E432" si="31">IF(C398&lt;=$E$10,(G398-F398),0)</f>
        <v>0</v>
      </c>
      <c r="F398" s="36">
        <f t="shared" ref="F398:F432" si="32">IF(C398&lt;=$E$10,D398*$E$9*30/360,0)</f>
        <v>0</v>
      </c>
      <c r="G398" s="37">
        <f t="shared" si="30"/>
        <v>0</v>
      </c>
    </row>
    <row r="399" spans="3:7" x14ac:dyDescent="0.25">
      <c r="C399" s="41">
        <f t="shared" ref="C399:C432" si="33">C398+1</f>
        <v>387</v>
      </c>
      <c r="D399" s="35">
        <f t="shared" ref="D399:D432" si="34">D398-E398</f>
        <v>-2.4510882212780416E-10</v>
      </c>
      <c r="E399" s="36">
        <f t="shared" si="31"/>
        <v>0</v>
      </c>
      <c r="F399" s="36">
        <f t="shared" si="32"/>
        <v>0</v>
      </c>
      <c r="G399" s="37">
        <f t="shared" si="30"/>
        <v>0</v>
      </c>
    </row>
    <row r="400" spans="3:7" x14ac:dyDescent="0.25">
      <c r="C400" s="41">
        <f t="shared" si="28"/>
        <v>388</v>
      </c>
      <c r="D400" s="35">
        <f t="shared" si="34"/>
        <v>-2.4510882212780416E-10</v>
      </c>
      <c r="E400" s="36">
        <f t="shared" si="31"/>
        <v>0</v>
      </c>
      <c r="F400" s="36">
        <f t="shared" si="32"/>
        <v>0</v>
      </c>
      <c r="G400" s="37">
        <f t="shared" si="30"/>
        <v>0</v>
      </c>
    </row>
    <row r="401" spans="3:7" x14ac:dyDescent="0.25">
      <c r="C401" s="41">
        <f t="shared" si="33"/>
        <v>389</v>
      </c>
      <c r="D401" s="35">
        <f t="shared" si="34"/>
        <v>-2.4510882212780416E-10</v>
      </c>
      <c r="E401" s="36">
        <f t="shared" si="31"/>
        <v>0</v>
      </c>
      <c r="F401" s="36">
        <f t="shared" si="32"/>
        <v>0</v>
      </c>
      <c r="G401" s="37">
        <f t="shared" si="30"/>
        <v>0</v>
      </c>
    </row>
    <row r="402" spans="3:7" x14ac:dyDescent="0.25">
      <c r="C402" s="41">
        <f t="shared" si="33"/>
        <v>390</v>
      </c>
      <c r="D402" s="35">
        <f t="shared" si="34"/>
        <v>-2.4510882212780416E-10</v>
      </c>
      <c r="E402" s="36">
        <f t="shared" si="31"/>
        <v>0</v>
      </c>
      <c r="F402" s="36">
        <f t="shared" si="32"/>
        <v>0</v>
      </c>
      <c r="G402" s="37">
        <f t="shared" si="30"/>
        <v>0</v>
      </c>
    </row>
    <row r="403" spans="3:7" x14ac:dyDescent="0.25">
      <c r="C403" s="41">
        <f t="shared" si="33"/>
        <v>391</v>
      </c>
      <c r="D403" s="35">
        <f t="shared" si="34"/>
        <v>-2.4510882212780416E-10</v>
      </c>
      <c r="E403" s="36">
        <f t="shared" si="31"/>
        <v>0</v>
      </c>
      <c r="F403" s="36">
        <f t="shared" si="32"/>
        <v>0</v>
      </c>
      <c r="G403" s="37">
        <f t="shared" si="30"/>
        <v>0</v>
      </c>
    </row>
    <row r="404" spans="3:7" x14ac:dyDescent="0.25">
      <c r="C404" s="41">
        <f t="shared" si="33"/>
        <v>392</v>
      </c>
      <c r="D404" s="35">
        <f t="shared" si="34"/>
        <v>-2.4510882212780416E-10</v>
      </c>
      <c r="E404" s="36">
        <f t="shared" si="31"/>
        <v>0</v>
      </c>
      <c r="F404" s="36">
        <f t="shared" si="32"/>
        <v>0</v>
      </c>
      <c r="G404" s="37">
        <f t="shared" si="30"/>
        <v>0</v>
      </c>
    </row>
    <row r="405" spans="3:7" x14ac:dyDescent="0.25">
      <c r="C405" s="41">
        <f t="shared" si="33"/>
        <v>393</v>
      </c>
      <c r="D405" s="35">
        <f t="shared" si="34"/>
        <v>-2.4510882212780416E-10</v>
      </c>
      <c r="E405" s="36">
        <f t="shared" si="31"/>
        <v>0</v>
      </c>
      <c r="F405" s="36">
        <f t="shared" si="32"/>
        <v>0</v>
      </c>
      <c r="G405" s="37">
        <f t="shared" si="30"/>
        <v>0</v>
      </c>
    </row>
    <row r="406" spans="3:7" x14ac:dyDescent="0.25">
      <c r="C406" s="41">
        <f t="shared" si="33"/>
        <v>394</v>
      </c>
      <c r="D406" s="35">
        <f t="shared" si="34"/>
        <v>-2.4510882212780416E-10</v>
      </c>
      <c r="E406" s="36">
        <f t="shared" si="31"/>
        <v>0</v>
      </c>
      <c r="F406" s="36">
        <f t="shared" si="32"/>
        <v>0</v>
      </c>
      <c r="G406" s="37">
        <f t="shared" si="30"/>
        <v>0</v>
      </c>
    </row>
    <row r="407" spans="3:7" x14ac:dyDescent="0.25">
      <c r="C407" s="41">
        <f t="shared" si="33"/>
        <v>395</v>
      </c>
      <c r="D407" s="35">
        <f t="shared" si="34"/>
        <v>-2.4510882212780416E-10</v>
      </c>
      <c r="E407" s="36">
        <f t="shared" si="31"/>
        <v>0</v>
      </c>
      <c r="F407" s="36">
        <f t="shared" si="32"/>
        <v>0</v>
      </c>
      <c r="G407" s="37">
        <f t="shared" si="30"/>
        <v>0</v>
      </c>
    </row>
    <row r="408" spans="3:7" x14ac:dyDescent="0.25">
      <c r="C408" s="41">
        <f t="shared" si="33"/>
        <v>396</v>
      </c>
      <c r="D408" s="35">
        <f t="shared" si="34"/>
        <v>-2.4510882212780416E-10</v>
      </c>
      <c r="E408" s="36">
        <f t="shared" si="31"/>
        <v>0</v>
      </c>
      <c r="F408" s="36">
        <f t="shared" si="32"/>
        <v>0</v>
      </c>
      <c r="G408" s="37">
        <f t="shared" si="30"/>
        <v>0</v>
      </c>
    </row>
    <row r="409" spans="3:7" x14ac:dyDescent="0.25">
      <c r="C409" s="41">
        <f t="shared" si="33"/>
        <v>397</v>
      </c>
      <c r="D409" s="35">
        <f t="shared" si="34"/>
        <v>-2.4510882212780416E-10</v>
      </c>
      <c r="E409" s="36">
        <f t="shared" si="31"/>
        <v>0</v>
      </c>
      <c r="F409" s="36">
        <f t="shared" si="32"/>
        <v>0</v>
      </c>
      <c r="G409" s="37">
        <f t="shared" si="30"/>
        <v>0</v>
      </c>
    </row>
    <row r="410" spans="3:7" x14ac:dyDescent="0.25">
      <c r="C410" s="41">
        <f t="shared" si="33"/>
        <v>398</v>
      </c>
      <c r="D410" s="35">
        <f t="shared" si="34"/>
        <v>-2.4510882212780416E-10</v>
      </c>
      <c r="E410" s="36">
        <f t="shared" si="31"/>
        <v>0</v>
      </c>
      <c r="F410" s="36">
        <f t="shared" si="32"/>
        <v>0</v>
      </c>
      <c r="G410" s="37">
        <f t="shared" si="30"/>
        <v>0</v>
      </c>
    </row>
    <row r="411" spans="3:7" x14ac:dyDescent="0.25">
      <c r="C411" s="41">
        <f t="shared" si="33"/>
        <v>399</v>
      </c>
      <c r="D411" s="35">
        <f t="shared" si="34"/>
        <v>-2.4510882212780416E-10</v>
      </c>
      <c r="E411" s="36">
        <f t="shared" si="31"/>
        <v>0</v>
      </c>
      <c r="F411" s="36">
        <f t="shared" si="32"/>
        <v>0</v>
      </c>
      <c r="G411" s="37">
        <f t="shared" si="30"/>
        <v>0</v>
      </c>
    </row>
    <row r="412" spans="3:7" x14ac:dyDescent="0.25">
      <c r="C412" s="41">
        <f t="shared" si="33"/>
        <v>400</v>
      </c>
      <c r="D412" s="35">
        <f t="shared" si="34"/>
        <v>-2.4510882212780416E-10</v>
      </c>
      <c r="E412" s="36">
        <f t="shared" si="31"/>
        <v>0</v>
      </c>
      <c r="F412" s="36">
        <f t="shared" si="32"/>
        <v>0</v>
      </c>
      <c r="G412" s="37">
        <f t="shared" si="30"/>
        <v>0</v>
      </c>
    </row>
    <row r="413" spans="3:7" x14ac:dyDescent="0.25">
      <c r="C413" s="41">
        <f t="shared" si="33"/>
        <v>401</v>
      </c>
      <c r="D413" s="35">
        <f t="shared" si="34"/>
        <v>-2.4510882212780416E-10</v>
      </c>
      <c r="E413" s="36">
        <f t="shared" si="31"/>
        <v>0</v>
      </c>
      <c r="F413" s="36">
        <f t="shared" si="32"/>
        <v>0</v>
      </c>
      <c r="G413" s="37">
        <f t="shared" si="30"/>
        <v>0</v>
      </c>
    </row>
    <row r="414" spans="3:7" x14ac:dyDescent="0.25">
      <c r="C414" s="41">
        <f t="shared" si="33"/>
        <v>402</v>
      </c>
      <c r="D414" s="35">
        <f t="shared" si="34"/>
        <v>-2.4510882212780416E-10</v>
      </c>
      <c r="E414" s="36">
        <f t="shared" si="31"/>
        <v>0</v>
      </c>
      <c r="F414" s="36">
        <f t="shared" si="32"/>
        <v>0</v>
      </c>
      <c r="G414" s="37">
        <f t="shared" si="30"/>
        <v>0</v>
      </c>
    </row>
    <row r="415" spans="3:7" x14ac:dyDescent="0.25">
      <c r="C415" s="41">
        <f t="shared" si="33"/>
        <v>403</v>
      </c>
      <c r="D415" s="35">
        <f t="shared" si="34"/>
        <v>-2.4510882212780416E-10</v>
      </c>
      <c r="E415" s="36">
        <f t="shared" si="31"/>
        <v>0</v>
      </c>
      <c r="F415" s="36">
        <f t="shared" si="32"/>
        <v>0</v>
      </c>
      <c r="G415" s="37">
        <f t="shared" si="30"/>
        <v>0</v>
      </c>
    </row>
    <row r="416" spans="3:7" x14ac:dyDescent="0.25">
      <c r="C416" s="41">
        <f t="shared" si="33"/>
        <v>404</v>
      </c>
      <c r="D416" s="35">
        <f t="shared" si="34"/>
        <v>-2.4510882212780416E-10</v>
      </c>
      <c r="E416" s="36">
        <f t="shared" si="31"/>
        <v>0</v>
      </c>
      <c r="F416" s="36">
        <f t="shared" si="32"/>
        <v>0</v>
      </c>
      <c r="G416" s="37">
        <f t="shared" si="30"/>
        <v>0</v>
      </c>
    </row>
    <row r="417" spans="3:7" x14ac:dyDescent="0.25">
      <c r="C417" s="41">
        <f t="shared" si="33"/>
        <v>405</v>
      </c>
      <c r="D417" s="35">
        <f t="shared" si="34"/>
        <v>-2.4510882212780416E-10</v>
      </c>
      <c r="E417" s="36">
        <f t="shared" si="31"/>
        <v>0</v>
      </c>
      <c r="F417" s="36">
        <f t="shared" si="32"/>
        <v>0</v>
      </c>
      <c r="G417" s="37">
        <f t="shared" si="30"/>
        <v>0</v>
      </c>
    </row>
    <row r="418" spans="3:7" x14ac:dyDescent="0.25">
      <c r="C418" s="41">
        <f t="shared" si="33"/>
        <v>406</v>
      </c>
      <c r="D418" s="35">
        <f t="shared" si="34"/>
        <v>-2.4510882212780416E-10</v>
      </c>
      <c r="E418" s="36">
        <f t="shared" si="31"/>
        <v>0</v>
      </c>
      <c r="F418" s="36">
        <f t="shared" si="32"/>
        <v>0</v>
      </c>
      <c r="G418" s="37">
        <f t="shared" si="30"/>
        <v>0</v>
      </c>
    </row>
    <row r="419" spans="3:7" x14ac:dyDescent="0.25">
      <c r="C419" s="41">
        <f t="shared" si="33"/>
        <v>407</v>
      </c>
      <c r="D419" s="35">
        <f t="shared" si="34"/>
        <v>-2.4510882212780416E-10</v>
      </c>
      <c r="E419" s="36">
        <f t="shared" si="31"/>
        <v>0</v>
      </c>
      <c r="F419" s="36">
        <f t="shared" si="32"/>
        <v>0</v>
      </c>
      <c r="G419" s="37">
        <f t="shared" si="30"/>
        <v>0</v>
      </c>
    </row>
    <row r="420" spans="3:7" x14ac:dyDescent="0.25">
      <c r="C420" s="41">
        <f t="shared" si="33"/>
        <v>408</v>
      </c>
      <c r="D420" s="35">
        <f t="shared" si="34"/>
        <v>-2.4510882212780416E-10</v>
      </c>
      <c r="E420" s="36">
        <f t="shared" si="31"/>
        <v>0</v>
      </c>
      <c r="F420" s="36">
        <f t="shared" si="32"/>
        <v>0</v>
      </c>
      <c r="G420" s="37">
        <f t="shared" si="30"/>
        <v>0</v>
      </c>
    </row>
    <row r="421" spans="3:7" x14ac:dyDescent="0.25">
      <c r="C421" s="41">
        <f t="shared" si="33"/>
        <v>409</v>
      </c>
      <c r="D421" s="35">
        <f t="shared" si="34"/>
        <v>-2.4510882212780416E-10</v>
      </c>
      <c r="E421" s="36">
        <f t="shared" si="31"/>
        <v>0</v>
      </c>
      <c r="F421" s="36">
        <f t="shared" si="32"/>
        <v>0</v>
      </c>
      <c r="G421" s="37">
        <f t="shared" si="30"/>
        <v>0</v>
      </c>
    </row>
    <row r="422" spans="3:7" x14ac:dyDescent="0.25">
      <c r="C422" s="41">
        <f t="shared" si="33"/>
        <v>410</v>
      </c>
      <c r="D422" s="35">
        <f t="shared" si="34"/>
        <v>-2.4510882212780416E-10</v>
      </c>
      <c r="E422" s="36">
        <f t="shared" si="31"/>
        <v>0</v>
      </c>
      <c r="F422" s="36">
        <f t="shared" si="32"/>
        <v>0</v>
      </c>
      <c r="G422" s="37">
        <f t="shared" si="30"/>
        <v>0</v>
      </c>
    </row>
    <row r="423" spans="3:7" x14ac:dyDescent="0.25">
      <c r="C423" s="41">
        <f t="shared" si="33"/>
        <v>411</v>
      </c>
      <c r="D423" s="35">
        <f t="shared" si="34"/>
        <v>-2.4510882212780416E-10</v>
      </c>
      <c r="E423" s="36">
        <f t="shared" si="31"/>
        <v>0</v>
      </c>
      <c r="F423" s="36">
        <f t="shared" si="32"/>
        <v>0</v>
      </c>
      <c r="G423" s="37">
        <f t="shared" si="30"/>
        <v>0</v>
      </c>
    </row>
    <row r="424" spans="3:7" x14ac:dyDescent="0.25">
      <c r="C424" s="41">
        <f t="shared" si="33"/>
        <v>412</v>
      </c>
      <c r="D424" s="35">
        <f t="shared" si="34"/>
        <v>-2.4510882212780416E-10</v>
      </c>
      <c r="E424" s="36">
        <f t="shared" si="31"/>
        <v>0</v>
      </c>
      <c r="F424" s="36">
        <f t="shared" si="32"/>
        <v>0</v>
      </c>
      <c r="G424" s="37">
        <f t="shared" si="30"/>
        <v>0</v>
      </c>
    </row>
    <row r="425" spans="3:7" x14ac:dyDescent="0.25">
      <c r="C425" s="41">
        <f t="shared" si="33"/>
        <v>413</v>
      </c>
      <c r="D425" s="35">
        <f t="shared" si="34"/>
        <v>-2.4510882212780416E-10</v>
      </c>
      <c r="E425" s="36">
        <f t="shared" si="31"/>
        <v>0</v>
      </c>
      <c r="F425" s="36">
        <f t="shared" si="32"/>
        <v>0</v>
      </c>
      <c r="G425" s="37">
        <f t="shared" si="30"/>
        <v>0</v>
      </c>
    </row>
    <row r="426" spans="3:7" x14ac:dyDescent="0.25">
      <c r="C426" s="41">
        <f t="shared" si="33"/>
        <v>414</v>
      </c>
      <c r="D426" s="35">
        <f t="shared" si="34"/>
        <v>-2.4510882212780416E-10</v>
      </c>
      <c r="E426" s="36">
        <f t="shared" si="31"/>
        <v>0</v>
      </c>
      <c r="F426" s="36">
        <f t="shared" si="32"/>
        <v>0</v>
      </c>
      <c r="G426" s="37">
        <f t="shared" si="30"/>
        <v>0</v>
      </c>
    </row>
    <row r="427" spans="3:7" x14ac:dyDescent="0.25">
      <c r="C427" s="41">
        <f t="shared" si="33"/>
        <v>415</v>
      </c>
      <c r="D427" s="35">
        <f t="shared" si="34"/>
        <v>-2.4510882212780416E-10</v>
      </c>
      <c r="E427" s="36">
        <f t="shared" si="31"/>
        <v>0</v>
      </c>
      <c r="F427" s="36">
        <f t="shared" si="32"/>
        <v>0</v>
      </c>
      <c r="G427" s="37">
        <f t="shared" si="30"/>
        <v>0</v>
      </c>
    </row>
    <row r="428" spans="3:7" x14ac:dyDescent="0.25">
      <c r="C428" s="41">
        <f t="shared" si="33"/>
        <v>416</v>
      </c>
      <c r="D428" s="35">
        <f t="shared" si="34"/>
        <v>-2.4510882212780416E-10</v>
      </c>
      <c r="E428" s="36">
        <f t="shared" si="31"/>
        <v>0</v>
      </c>
      <c r="F428" s="36">
        <f t="shared" si="32"/>
        <v>0</v>
      </c>
      <c r="G428" s="37">
        <f t="shared" si="30"/>
        <v>0</v>
      </c>
    </row>
    <row r="429" spans="3:7" x14ac:dyDescent="0.25">
      <c r="C429" s="41">
        <f t="shared" si="33"/>
        <v>417</v>
      </c>
      <c r="D429" s="35">
        <f t="shared" si="34"/>
        <v>-2.4510882212780416E-10</v>
      </c>
      <c r="E429" s="36">
        <f t="shared" si="31"/>
        <v>0</v>
      </c>
      <c r="F429" s="36">
        <f t="shared" si="32"/>
        <v>0</v>
      </c>
      <c r="G429" s="37">
        <f t="shared" si="30"/>
        <v>0</v>
      </c>
    </row>
    <row r="430" spans="3:7" x14ac:dyDescent="0.25">
      <c r="C430" s="41">
        <f t="shared" si="33"/>
        <v>418</v>
      </c>
      <c r="D430" s="35">
        <f t="shared" si="34"/>
        <v>-2.4510882212780416E-10</v>
      </c>
      <c r="E430" s="36">
        <f t="shared" si="31"/>
        <v>0</v>
      </c>
      <c r="F430" s="36">
        <f t="shared" si="32"/>
        <v>0</v>
      </c>
      <c r="G430" s="37">
        <f t="shared" si="30"/>
        <v>0</v>
      </c>
    </row>
    <row r="431" spans="3:7" x14ac:dyDescent="0.25">
      <c r="C431" s="41">
        <f t="shared" si="33"/>
        <v>419</v>
      </c>
      <c r="D431" s="35">
        <f t="shared" si="34"/>
        <v>-2.4510882212780416E-10</v>
      </c>
      <c r="E431" s="36">
        <f t="shared" si="31"/>
        <v>0</v>
      </c>
      <c r="F431" s="36">
        <f t="shared" si="32"/>
        <v>0</v>
      </c>
      <c r="G431" s="37">
        <f t="shared" si="30"/>
        <v>0</v>
      </c>
    </row>
    <row r="432" spans="3:7" x14ac:dyDescent="0.25">
      <c r="C432" s="41">
        <f t="shared" si="33"/>
        <v>420</v>
      </c>
      <c r="D432" s="35">
        <f t="shared" si="34"/>
        <v>-2.4510882212780416E-10</v>
      </c>
      <c r="E432" s="36">
        <f t="shared" si="31"/>
        <v>0</v>
      </c>
      <c r="F432" s="36">
        <f t="shared" si="32"/>
        <v>0</v>
      </c>
      <c r="G432" s="37">
        <f t="shared" si="30"/>
        <v>0</v>
      </c>
    </row>
    <row r="433" spans="3:7" ht="15.75" x14ac:dyDescent="0.25">
      <c r="C433" s="46"/>
      <c r="D433" s="47" t="s">
        <v>13</v>
      </c>
      <c r="E433" s="48">
        <f>SUM(E13:E372)</f>
        <v>360000</v>
      </c>
      <c r="F433" s="48">
        <f>SUM(F13:F372)</f>
        <v>224134.40350086641</v>
      </c>
      <c r="G433" s="48">
        <f>SUM(G13:G372)</f>
        <v>584134.40350086463</v>
      </c>
    </row>
  </sheetData>
  <sheetProtection password="E8E1" sheet="1" objects="1" scenarios="1"/>
  <customSheetViews>
    <customSheetView guid="{F0CAB05A-1713-4724-A73C-B8CD88EC5046}" showPageBreaks="1" showGridLines="0" fitToPage="1" hiddenColumns="1" view="pageBreakPreview">
      <selection activeCell="B8" sqref="B8:C8"/>
      <colBreaks count="1" manualBreakCount="1">
        <brk id="9" max="1048575" man="1"/>
      </colBreaks>
      <pageMargins left="0.51181102362204722" right="0.51181102362204722" top="0.74803149606299213" bottom="0.74803149606299213" header="0.31496062992125984" footer="0.31496062992125984"/>
      <printOptions horizontalCentered="1" verticalCentered="1"/>
      <pageSetup paperSize="9" scale="97" fitToHeight="0" orientation="portrait" r:id="rId1"/>
    </customSheetView>
  </customSheetViews>
  <hyperlinks>
    <hyperlink ref="F4" r:id="rId2"/>
    <hyperlink ref="F3" r:id="rId3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0" fitToHeight="0" orientation="portrait" r:id="rId4"/>
  <colBreaks count="1" manualBreakCount="1">
    <brk id="9" max="1048575" man="1"/>
  </colBrea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433"/>
  <sheetViews>
    <sheetView showGridLines="0" view="pageBreakPreview" zoomScaleNormal="100" zoomScaleSheetLayoutView="100" workbookViewId="0">
      <pane ySplit="12" topLeftCell="A13" activePane="bottomLeft" state="frozenSplit"/>
      <selection activeCell="C11" sqref="C11"/>
      <selection pane="bottomLeft" activeCell="E6" sqref="E6"/>
    </sheetView>
  </sheetViews>
  <sheetFormatPr defaultRowHeight="15" x14ac:dyDescent="0.25"/>
  <cols>
    <col min="3" max="3" width="9.140625" style="40"/>
    <col min="4" max="7" width="25.7109375" customWidth="1"/>
  </cols>
  <sheetData>
    <row r="1" spans="3:7" ht="18.75" x14ac:dyDescent="0.3">
      <c r="E1" s="14"/>
      <c r="F1" s="14" t="s">
        <v>14</v>
      </c>
    </row>
    <row r="2" spans="3:7" ht="18.75" x14ac:dyDescent="0.3">
      <c r="E2" s="42" t="s">
        <v>15</v>
      </c>
      <c r="F2" s="13">
        <v>667890623</v>
      </c>
      <c r="G2" s="13"/>
    </row>
    <row r="3" spans="3:7" ht="18.75" x14ac:dyDescent="0.3">
      <c r="E3" s="42" t="s">
        <v>17</v>
      </c>
      <c r="F3" s="12" t="s">
        <v>16</v>
      </c>
    </row>
    <row r="4" spans="3:7" ht="18.75" x14ac:dyDescent="0.3">
      <c r="E4" s="42" t="s">
        <v>18</v>
      </c>
      <c r="F4" s="12" t="s">
        <v>19</v>
      </c>
    </row>
    <row r="6" spans="3:7" x14ac:dyDescent="0.25">
      <c r="G6" s="3"/>
    </row>
    <row r="8" spans="3:7" ht="15.75" customHeight="1" x14ac:dyDescent="0.25">
      <c r="D8" s="34" t="s">
        <v>5</v>
      </c>
      <c r="E8" s="64">
        <f>'Parametry kredytu'!E11</f>
        <v>360000</v>
      </c>
    </row>
    <row r="9" spans="3:7" ht="15.75" customHeight="1" x14ac:dyDescent="0.25">
      <c r="D9" s="34" t="s">
        <v>6</v>
      </c>
      <c r="E9" s="31">
        <f>'Parametry kredytu'!E17</f>
        <v>3.5299999999999998E-2</v>
      </c>
    </row>
    <row r="10" spans="3:7" ht="15.75" customHeight="1" x14ac:dyDescent="0.25">
      <c r="D10" s="34" t="s">
        <v>7</v>
      </c>
      <c r="E10" s="32">
        <f>'Parametry kredytu'!E14</f>
        <v>360</v>
      </c>
    </row>
    <row r="12" spans="3:7" x14ac:dyDescent="0.25">
      <c r="C12" s="49" t="s">
        <v>8</v>
      </c>
      <c r="D12" s="49" t="s">
        <v>9</v>
      </c>
      <c r="E12" s="49" t="s">
        <v>10</v>
      </c>
      <c r="F12" s="49" t="s">
        <v>11</v>
      </c>
      <c r="G12" s="50" t="s">
        <v>12</v>
      </c>
    </row>
    <row r="13" spans="3:7" x14ac:dyDescent="0.25">
      <c r="C13" s="41">
        <v>1</v>
      </c>
      <c r="D13" s="35">
        <f>E8</f>
        <v>360000</v>
      </c>
      <c r="E13" s="36">
        <f t="shared" ref="E13:E76" si="0">IF(C13&lt;=$E$10,$E$8/$E$10,0)</f>
        <v>1000</v>
      </c>
      <c r="F13" s="36">
        <f t="shared" ref="F13:F76" si="1">IF(F12=0,0,D13*$E$9*(30/360))</f>
        <v>1059</v>
      </c>
      <c r="G13" s="37">
        <f>E13+F13</f>
        <v>2059</v>
      </c>
    </row>
    <row r="14" spans="3:7" x14ac:dyDescent="0.25">
      <c r="C14" s="41">
        <f>C13+1</f>
        <v>2</v>
      </c>
      <c r="D14" s="35">
        <f t="shared" ref="D14:D77" si="2">D13-E13</f>
        <v>359000</v>
      </c>
      <c r="E14" s="36">
        <f t="shared" si="0"/>
        <v>1000</v>
      </c>
      <c r="F14" s="36">
        <f t="shared" si="1"/>
        <v>1056.0583333333332</v>
      </c>
      <c r="G14" s="37">
        <f t="shared" ref="G14:G77" si="3">E14+F14</f>
        <v>2056.0583333333334</v>
      </c>
    </row>
    <row r="15" spans="3:7" x14ac:dyDescent="0.25">
      <c r="C15" s="41">
        <f t="shared" ref="C15:C78" si="4">C14+1</f>
        <v>3</v>
      </c>
      <c r="D15" s="35">
        <f t="shared" si="2"/>
        <v>358000</v>
      </c>
      <c r="E15" s="36">
        <f t="shared" si="0"/>
        <v>1000</v>
      </c>
      <c r="F15" s="36">
        <f t="shared" si="1"/>
        <v>1053.1166666666666</v>
      </c>
      <c r="G15" s="37">
        <f t="shared" si="3"/>
        <v>2053.1166666666668</v>
      </c>
    </row>
    <row r="16" spans="3:7" x14ac:dyDescent="0.25">
      <c r="C16" s="41">
        <f t="shared" si="4"/>
        <v>4</v>
      </c>
      <c r="D16" s="35">
        <f t="shared" si="2"/>
        <v>357000</v>
      </c>
      <c r="E16" s="36">
        <f t="shared" si="0"/>
        <v>1000</v>
      </c>
      <c r="F16" s="36">
        <f t="shared" si="1"/>
        <v>1050.1749999999997</v>
      </c>
      <c r="G16" s="37">
        <f t="shared" si="3"/>
        <v>2050.1749999999997</v>
      </c>
    </row>
    <row r="17" spans="3:7" x14ac:dyDescent="0.25">
      <c r="C17" s="41">
        <f t="shared" si="4"/>
        <v>5</v>
      </c>
      <c r="D17" s="35">
        <f t="shared" si="2"/>
        <v>356000</v>
      </c>
      <c r="E17" s="36">
        <f t="shared" si="0"/>
        <v>1000</v>
      </c>
      <c r="F17" s="36">
        <f t="shared" si="1"/>
        <v>1047.2333333333331</v>
      </c>
      <c r="G17" s="37">
        <f t="shared" si="3"/>
        <v>2047.2333333333331</v>
      </c>
    </row>
    <row r="18" spans="3:7" x14ac:dyDescent="0.25">
      <c r="C18" s="41">
        <f t="shared" si="4"/>
        <v>6</v>
      </c>
      <c r="D18" s="35">
        <f t="shared" si="2"/>
        <v>355000</v>
      </c>
      <c r="E18" s="36">
        <f t="shared" si="0"/>
        <v>1000</v>
      </c>
      <c r="F18" s="36">
        <f t="shared" si="1"/>
        <v>1044.2916666666665</v>
      </c>
      <c r="G18" s="37">
        <f t="shared" si="3"/>
        <v>2044.2916666666665</v>
      </c>
    </row>
    <row r="19" spans="3:7" x14ac:dyDescent="0.25">
      <c r="C19" s="41">
        <f t="shared" si="4"/>
        <v>7</v>
      </c>
      <c r="D19" s="35">
        <f t="shared" si="2"/>
        <v>354000</v>
      </c>
      <c r="E19" s="36">
        <f t="shared" si="0"/>
        <v>1000</v>
      </c>
      <c r="F19" s="36">
        <f t="shared" si="1"/>
        <v>1041.3499999999999</v>
      </c>
      <c r="G19" s="37">
        <f t="shared" si="3"/>
        <v>2041.35</v>
      </c>
    </row>
    <row r="20" spans="3:7" x14ac:dyDescent="0.25">
      <c r="C20" s="41">
        <f t="shared" si="4"/>
        <v>8</v>
      </c>
      <c r="D20" s="35">
        <f t="shared" si="2"/>
        <v>353000</v>
      </c>
      <c r="E20" s="36">
        <f t="shared" si="0"/>
        <v>1000</v>
      </c>
      <c r="F20" s="36">
        <f t="shared" si="1"/>
        <v>1038.4083333333333</v>
      </c>
      <c r="G20" s="37">
        <f t="shared" si="3"/>
        <v>2038.4083333333333</v>
      </c>
    </row>
    <row r="21" spans="3:7" x14ac:dyDescent="0.25">
      <c r="C21" s="41">
        <f t="shared" si="4"/>
        <v>9</v>
      </c>
      <c r="D21" s="35">
        <f t="shared" si="2"/>
        <v>352000</v>
      </c>
      <c r="E21" s="36">
        <f t="shared" si="0"/>
        <v>1000</v>
      </c>
      <c r="F21" s="36">
        <f t="shared" si="1"/>
        <v>1035.4666666666665</v>
      </c>
      <c r="G21" s="37">
        <f t="shared" si="3"/>
        <v>2035.4666666666665</v>
      </c>
    </row>
    <row r="22" spans="3:7" x14ac:dyDescent="0.25">
      <c r="C22" s="41">
        <f t="shared" si="4"/>
        <v>10</v>
      </c>
      <c r="D22" s="35">
        <f t="shared" si="2"/>
        <v>351000</v>
      </c>
      <c r="E22" s="36">
        <f t="shared" si="0"/>
        <v>1000</v>
      </c>
      <c r="F22" s="36">
        <f t="shared" si="1"/>
        <v>1032.5249999999999</v>
      </c>
      <c r="G22" s="37">
        <f t="shared" si="3"/>
        <v>2032.5249999999999</v>
      </c>
    </row>
    <row r="23" spans="3:7" x14ac:dyDescent="0.25">
      <c r="C23" s="41">
        <f t="shared" si="4"/>
        <v>11</v>
      </c>
      <c r="D23" s="35">
        <f t="shared" si="2"/>
        <v>350000</v>
      </c>
      <c r="E23" s="36">
        <f t="shared" si="0"/>
        <v>1000</v>
      </c>
      <c r="F23" s="36">
        <f t="shared" si="1"/>
        <v>1029.5833333333333</v>
      </c>
      <c r="G23" s="37">
        <f t="shared" si="3"/>
        <v>2029.5833333333333</v>
      </c>
    </row>
    <row r="24" spans="3:7" x14ac:dyDescent="0.25">
      <c r="C24" s="41">
        <f t="shared" si="4"/>
        <v>12</v>
      </c>
      <c r="D24" s="35">
        <f t="shared" si="2"/>
        <v>349000</v>
      </c>
      <c r="E24" s="36">
        <f t="shared" si="0"/>
        <v>1000</v>
      </c>
      <c r="F24" s="36">
        <f t="shared" si="1"/>
        <v>1026.6416666666664</v>
      </c>
      <c r="G24" s="37">
        <f t="shared" si="3"/>
        <v>2026.6416666666664</v>
      </c>
    </row>
    <row r="25" spans="3:7" x14ac:dyDescent="0.25">
      <c r="C25" s="41">
        <f t="shared" si="4"/>
        <v>13</v>
      </c>
      <c r="D25" s="35">
        <f t="shared" si="2"/>
        <v>348000</v>
      </c>
      <c r="E25" s="36">
        <f t="shared" si="0"/>
        <v>1000</v>
      </c>
      <c r="F25" s="36">
        <f t="shared" si="1"/>
        <v>1023.6999999999999</v>
      </c>
      <c r="G25" s="37">
        <f t="shared" si="3"/>
        <v>2023.6999999999998</v>
      </c>
    </row>
    <row r="26" spans="3:7" x14ac:dyDescent="0.25">
      <c r="C26" s="41">
        <f t="shared" si="4"/>
        <v>14</v>
      </c>
      <c r="D26" s="35">
        <f t="shared" si="2"/>
        <v>347000</v>
      </c>
      <c r="E26" s="36">
        <f t="shared" si="0"/>
        <v>1000</v>
      </c>
      <c r="F26" s="36">
        <f t="shared" si="1"/>
        <v>1020.7583333333332</v>
      </c>
      <c r="G26" s="37">
        <f t="shared" si="3"/>
        <v>2020.7583333333332</v>
      </c>
    </row>
    <row r="27" spans="3:7" x14ac:dyDescent="0.25">
      <c r="C27" s="41">
        <f t="shared" si="4"/>
        <v>15</v>
      </c>
      <c r="D27" s="35">
        <f t="shared" si="2"/>
        <v>346000</v>
      </c>
      <c r="E27" s="36">
        <f t="shared" si="0"/>
        <v>1000</v>
      </c>
      <c r="F27" s="36">
        <f t="shared" si="1"/>
        <v>1017.8166666666666</v>
      </c>
      <c r="G27" s="37">
        <f t="shared" si="3"/>
        <v>2017.8166666666666</v>
      </c>
    </row>
    <row r="28" spans="3:7" x14ac:dyDescent="0.25">
      <c r="C28" s="41">
        <f t="shared" si="4"/>
        <v>16</v>
      </c>
      <c r="D28" s="35">
        <f t="shared" si="2"/>
        <v>345000</v>
      </c>
      <c r="E28" s="36">
        <f t="shared" si="0"/>
        <v>1000</v>
      </c>
      <c r="F28" s="36">
        <f t="shared" si="1"/>
        <v>1014.875</v>
      </c>
      <c r="G28" s="37">
        <f t="shared" si="3"/>
        <v>2014.875</v>
      </c>
    </row>
    <row r="29" spans="3:7" x14ac:dyDescent="0.25">
      <c r="C29" s="41">
        <f t="shared" si="4"/>
        <v>17</v>
      </c>
      <c r="D29" s="35">
        <f t="shared" si="2"/>
        <v>344000</v>
      </c>
      <c r="E29" s="36">
        <f t="shared" si="0"/>
        <v>1000</v>
      </c>
      <c r="F29" s="36">
        <f t="shared" si="1"/>
        <v>1011.9333333333332</v>
      </c>
      <c r="G29" s="37">
        <f t="shared" si="3"/>
        <v>2011.9333333333332</v>
      </c>
    </row>
    <row r="30" spans="3:7" x14ac:dyDescent="0.25">
      <c r="C30" s="41">
        <f t="shared" si="4"/>
        <v>18</v>
      </c>
      <c r="D30" s="35">
        <f t="shared" si="2"/>
        <v>343000</v>
      </c>
      <c r="E30" s="36">
        <f t="shared" si="0"/>
        <v>1000</v>
      </c>
      <c r="F30" s="36">
        <f t="shared" si="1"/>
        <v>1008.9916666666666</v>
      </c>
      <c r="G30" s="37">
        <f t="shared" si="3"/>
        <v>2008.9916666666666</v>
      </c>
    </row>
    <row r="31" spans="3:7" x14ac:dyDescent="0.25">
      <c r="C31" s="41">
        <f t="shared" si="4"/>
        <v>19</v>
      </c>
      <c r="D31" s="35">
        <f t="shared" si="2"/>
        <v>342000</v>
      </c>
      <c r="E31" s="36">
        <f t="shared" si="0"/>
        <v>1000</v>
      </c>
      <c r="F31" s="36">
        <f t="shared" si="1"/>
        <v>1006.0499999999998</v>
      </c>
      <c r="G31" s="37">
        <f t="shared" si="3"/>
        <v>2006.0499999999997</v>
      </c>
    </row>
    <row r="32" spans="3:7" x14ac:dyDescent="0.25">
      <c r="C32" s="41">
        <f t="shared" si="4"/>
        <v>20</v>
      </c>
      <c r="D32" s="35">
        <f t="shared" si="2"/>
        <v>341000</v>
      </c>
      <c r="E32" s="36">
        <f t="shared" si="0"/>
        <v>1000</v>
      </c>
      <c r="F32" s="36">
        <f t="shared" si="1"/>
        <v>1003.1083333333332</v>
      </c>
      <c r="G32" s="37">
        <f t="shared" si="3"/>
        <v>2003.1083333333331</v>
      </c>
    </row>
    <row r="33" spans="3:7" x14ac:dyDescent="0.25">
      <c r="C33" s="41">
        <f t="shared" si="4"/>
        <v>21</v>
      </c>
      <c r="D33" s="35">
        <f t="shared" si="2"/>
        <v>340000</v>
      </c>
      <c r="E33" s="36">
        <f t="shared" si="0"/>
        <v>1000</v>
      </c>
      <c r="F33" s="36">
        <f t="shared" si="1"/>
        <v>1000.1666666666666</v>
      </c>
      <c r="G33" s="37">
        <f t="shared" si="3"/>
        <v>2000.1666666666665</v>
      </c>
    </row>
    <row r="34" spans="3:7" x14ac:dyDescent="0.25">
      <c r="C34" s="41">
        <f t="shared" si="4"/>
        <v>22</v>
      </c>
      <c r="D34" s="35">
        <f t="shared" si="2"/>
        <v>339000</v>
      </c>
      <c r="E34" s="36">
        <f t="shared" si="0"/>
        <v>1000</v>
      </c>
      <c r="F34" s="36">
        <f t="shared" si="1"/>
        <v>997.22499999999991</v>
      </c>
      <c r="G34" s="37">
        <f t="shared" si="3"/>
        <v>1997.2249999999999</v>
      </c>
    </row>
    <row r="35" spans="3:7" x14ac:dyDescent="0.25">
      <c r="C35" s="41">
        <f t="shared" si="4"/>
        <v>23</v>
      </c>
      <c r="D35" s="35">
        <f t="shared" si="2"/>
        <v>338000</v>
      </c>
      <c r="E35" s="36">
        <f t="shared" si="0"/>
        <v>1000</v>
      </c>
      <c r="F35" s="36">
        <f t="shared" si="1"/>
        <v>994.2833333333333</v>
      </c>
      <c r="G35" s="37">
        <f t="shared" si="3"/>
        <v>1994.2833333333333</v>
      </c>
    </row>
    <row r="36" spans="3:7" x14ac:dyDescent="0.25">
      <c r="C36" s="41">
        <f t="shared" si="4"/>
        <v>24</v>
      </c>
      <c r="D36" s="35">
        <f t="shared" si="2"/>
        <v>337000</v>
      </c>
      <c r="E36" s="36">
        <f t="shared" si="0"/>
        <v>1000</v>
      </c>
      <c r="F36" s="36">
        <f t="shared" si="1"/>
        <v>991.34166666666647</v>
      </c>
      <c r="G36" s="37">
        <f t="shared" si="3"/>
        <v>1991.3416666666665</v>
      </c>
    </row>
    <row r="37" spans="3:7" x14ac:dyDescent="0.25">
      <c r="C37" s="41">
        <f t="shared" si="4"/>
        <v>25</v>
      </c>
      <c r="D37" s="35">
        <f t="shared" si="2"/>
        <v>336000</v>
      </c>
      <c r="E37" s="36">
        <f t="shared" si="0"/>
        <v>1000</v>
      </c>
      <c r="F37" s="36">
        <f t="shared" si="1"/>
        <v>988.39999999999986</v>
      </c>
      <c r="G37" s="37">
        <f t="shared" si="3"/>
        <v>1988.3999999999999</v>
      </c>
    </row>
    <row r="38" spans="3:7" x14ac:dyDescent="0.25">
      <c r="C38" s="41">
        <f t="shared" si="4"/>
        <v>26</v>
      </c>
      <c r="D38" s="35">
        <f t="shared" si="2"/>
        <v>335000</v>
      </c>
      <c r="E38" s="36">
        <f t="shared" si="0"/>
        <v>1000</v>
      </c>
      <c r="F38" s="36">
        <f t="shared" si="1"/>
        <v>985.45833333333326</v>
      </c>
      <c r="G38" s="37">
        <f t="shared" si="3"/>
        <v>1985.4583333333333</v>
      </c>
    </row>
    <row r="39" spans="3:7" x14ac:dyDescent="0.25">
      <c r="C39" s="41">
        <f t="shared" si="4"/>
        <v>27</v>
      </c>
      <c r="D39" s="35">
        <f t="shared" si="2"/>
        <v>334000</v>
      </c>
      <c r="E39" s="36">
        <f t="shared" si="0"/>
        <v>1000</v>
      </c>
      <c r="F39" s="36">
        <f t="shared" si="1"/>
        <v>982.51666666666654</v>
      </c>
      <c r="G39" s="37">
        <f t="shared" si="3"/>
        <v>1982.5166666666664</v>
      </c>
    </row>
    <row r="40" spans="3:7" x14ac:dyDescent="0.25">
      <c r="C40" s="41">
        <f t="shared" si="4"/>
        <v>28</v>
      </c>
      <c r="D40" s="35">
        <f t="shared" si="2"/>
        <v>333000</v>
      </c>
      <c r="E40" s="36">
        <f t="shared" si="0"/>
        <v>1000</v>
      </c>
      <c r="F40" s="36">
        <f t="shared" si="1"/>
        <v>979.57499999999993</v>
      </c>
      <c r="G40" s="37">
        <f t="shared" si="3"/>
        <v>1979.5749999999998</v>
      </c>
    </row>
    <row r="41" spans="3:7" x14ac:dyDescent="0.25">
      <c r="C41" s="41">
        <f t="shared" si="4"/>
        <v>29</v>
      </c>
      <c r="D41" s="35">
        <f t="shared" si="2"/>
        <v>332000</v>
      </c>
      <c r="E41" s="36">
        <f t="shared" si="0"/>
        <v>1000</v>
      </c>
      <c r="F41" s="36">
        <f t="shared" si="1"/>
        <v>976.63333333333321</v>
      </c>
      <c r="G41" s="37">
        <f t="shared" si="3"/>
        <v>1976.6333333333332</v>
      </c>
    </row>
    <row r="42" spans="3:7" x14ac:dyDescent="0.25">
      <c r="C42" s="41">
        <f t="shared" si="4"/>
        <v>30</v>
      </c>
      <c r="D42" s="35">
        <f t="shared" si="2"/>
        <v>331000</v>
      </c>
      <c r="E42" s="36">
        <f t="shared" si="0"/>
        <v>1000</v>
      </c>
      <c r="F42" s="36">
        <f t="shared" si="1"/>
        <v>973.69166666666661</v>
      </c>
      <c r="G42" s="37">
        <f t="shared" si="3"/>
        <v>1973.6916666666666</v>
      </c>
    </row>
    <row r="43" spans="3:7" x14ac:dyDescent="0.25">
      <c r="C43" s="41">
        <f t="shared" si="4"/>
        <v>31</v>
      </c>
      <c r="D43" s="35">
        <f t="shared" si="2"/>
        <v>330000</v>
      </c>
      <c r="E43" s="36">
        <f t="shared" si="0"/>
        <v>1000</v>
      </c>
      <c r="F43" s="36">
        <f t="shared" si="1"/>
        <v>970.75</v>
      </c>
      <c r="G43" s="37">
        <f t="shared" si="3"/>
        <v>1970.75</v>
      </c>
    </row>
    <row r="44" spans="3:7" x14ac:dyDescent="0.25">
      <c r="C44" s="41">
        <f t="shared" si="4"/>
        <v>32</v>
      </c>
      <c r="D44" s="35">
        <f t="shared" si="2"/>
        <v>329000</v>
      </c>
      <c r="E44" s="36">
        <f t="shared" si="0"/>
        <v>1000</v>
      </c>
      <c r="F44" s="36">
        <f t="shared" si="1"/>
        <v>967.80833333333317</v>
      </c>
      <c r="G44" s="37">
        <f t="shared" si="3"/>
        <v>1967.8083333333332</v>
      </c>
    </row>
    <row r="45" spans="3:7" x14ac:dyDescent="0.25">
      <c r="C45" s="41">
        <f t="shared" si="4"/>
        <v>33</v>
      </c>
      <c r="D45" s="35">
        <f t="shared" si="2"/>
        <v>328000</v>
      </c>
      <c r="E45" s="36">
        <f t="shared" si="0"/>
        <v>1000</v>
      </c>
      <c r="F45" s="36">
        <f t="shared" si="1"/>
        <v>964.86666666666656</v>
      </c>
      <c r="G45" s="37">
        <f t="shared" si="3"/>
        <v>1964.8666666666666</v>
      </c>
    </row>
    <row r="46" spans="3:7" x14ac:dyDescent="0.25">
      <c r="C46" s="41">
        <f t="shared" si="4"/>
        <v>34</v>
      </c>
      <c r="D46" s="35">
        <f t="shared" si="2"/>
        <v>327000</v>
      </c>
      <c r="E46" s="36">
        <f t="shared" si="0"/>
        <v>1000</v>
      </c>
      <c r="F46" s="36">
        <f t="shared" si="1"/>
        <v>961.92499999999984</v>
      </c>
      <c r="G46" s="37">
        <f t="shared" si="3"/>
        <v>1961.9249999999997</v>
      </c>
    </row>
    <row r="47" spans="3:7" x14ac:dyDescent="0.25">
      <c r="C47" s="41">
        <f t="shared" si="4"/>
        <v>35</v>
      </c>
      <c r="D47" s="35">
        <f t="shared" si="2"/>
        <v>326000</v>
      </c>
      <c r="E47" s="36">
        <f t="shared" si="0"/>
        <v>1000</v>
      </c>
      <c r="F47" s="36">
        <f t="shared" si="1"/>
        <v>958.98333333333323</v>
      </c>
      <c r="G47" s="37">
        <f t="shared" si="3"/>
        <v>1958.9833333333331</v>
      </c>
    </row>
    <row r="48" spans="3:7" x14ac:dyDescent="0.25">
      <c r="C48" s="41">
        <f t="shared" si="4"/>
        <v>36</v>
      </c>
      <c r="D48" s="35">
        <f t="shared" si="2"/>
        <v>325000</v>
      </c>
      <c r="E48" s="36">
        <f t="shared" si="0"/>
        <v>1000</v>
      </c>
      <c r="F48" s="36">
        <f t="shared" si="1"/>
        <v>956.04166666666663</v>
      </c>
      <c r="G48" s="37">
        <f t="shared" si="3"/>
        <v>1956.0416666666665</v>
      </c>
    </row>
    <row r="49" spans="3:7" x14ac:dyDescent="0.25">
      <c r="C49" s="41">
        <f t="shared" si="4"/>
        <v>37</v>
      </c>
      <c r="D49" s="35">
        <f t="shared" si="2"/>
        <v>324000</v>
      </c>
      <c r="E49" s="36">
        <f t="shared" si="0"/>
        <v>1000</v>
      </c>
      <c r="F49" s="36">
        <f t="shared" si="1"/>
        <v>953.09999999999991</v>
      </c>
      <c r="G49" s="37">
        <f t="shared" si="3"/>
        <v>1953.1</v>
      </c>
    </row>
    <row r="50" spans="3:7" x14ac:dyDescent="0.25">
      <c r="C50" s="41">
        <f t="shared" si="4"/>
        <v>38</v>
      </c>
      <c r="D50" s="35">
        <f t="shared" si="2"/>
        <v>323000</v>
      </c>
      <c r="E50" s="36">
        <f t="shared" si="0"/>
        <v>1000</v>
      </c>
      <c r="F50" s="36">
        <f t="shared" si="1"/>
        <v>950.1583333333333</v>
      </c>
      <c r="G50" s="37">
        <f t="shared" si="3"/>
        <v>1950.1583333333333</v>
      </c>
    </row>
    <row r="51" spans="3:7" x14ac:dyDescent="0.25">
      <c r="C51" s="41">
        <f t="shared" si="4"/>
        <v>39</v>
      </c>
      <c r="D51" s="35">
        <f t="shared" si="2"/>
        <v>322000</v>
      </c>
      <c r="E51" s="36">
        <f t="shared" si="0"/>
        <v>1000</v>
      </c>
      <c r="F51" s="36">
        <f t="shared" si="1"/>
        <v>947.21666666666647</v>
      </c>
      <c r="G51" s="37">
        <f t="shared" si="3"/>
        <v>1947.2166666666665</v>
      </c>
    </row>
    <row r="52" spans="3:7" x14ac:dyDescent="0.25">
      <c r="C52" s="41">
        <f t="shared" si="4"/>
        <v>40</v>
      </c>
      <c r="D52" s="35">
        <f t="shared" si="2"/>
        <v>321000</v>
      </c>
      <c r="E52" s="36">
        <f t="shared" si="0"/>
        <v>1000</v>
      </c>
      <c r="F52" s="36">
        <f t="shared" si="1"/>
        <v>944.27499999999986</v>
      </c>
      <c r="G52" s="37">
        <f t="shared" si="3"/>
        <v>1944.2749999999999</v>
      </c>
    </row>
    <row r="53" spans="3:7" x14ac:dyDescent="0.25">
      <c r="C53" s="41">
        <f t="shared" si="4"/>
        <v>41</v>
      </c>
      <c r="D53" s="35">
        <f t="shared" si="2"/>
        <v>320000</v>
      </c>
      <c r="E53" s="36">
        <f t="shared" si="0"/>
        <v>1000</v>
      </c>
      <c r="F53" s="36">
        <f t="shared" si="1"/>
        <v>941.33333333333326</v>
      </c>
      <c r="G53" s="37">
        <f t="shared" si="3"/>
        <v>1941.3333333333333</v>
      </c>
    </row>
    <row r="54" spans="3:7" x14ac:dyDescent="0.25">
      <c r="C54" s="41">
        <f t="shared" si="4"/>
        <v>42</v>
      </c>
      <c r="D54" s="35">
        <f t="shared" si="2"/>
        <v>319000</v>
      </c>
      <c r="E54" s="36">
        <f t="shared" si="0"/>
        <v>1000</v>
      </c>
      <c r="F54" s="36">
        <f t="shared" si="1"/>
        <v>938.39166666666654</v>
      </c>
      <c r="G54" s="37">
        <f t="shared" si="3"/>
        <v>1938.3916666666664</v>
      </c>
    </row>
    <row r="55" spans="3:7" x14ac:dyDescent="0.25">
      <c r="C55" s="41">
        <f t="shared" si="4"/>
        <v>43</v>
      </c>
      <c r="D55" s="35">
        <f t="shared" si="2"/>
        <v>318000</v>
      </c>
      <c r="E55" s="36">
        <f t="shared" si="0"/>
        <v>1000</v>
      </c>
      <c r="F55" s="36">
        <f t="shared" si="1"/>
        <v>935.44999999999993</v>
      </c>
      <c r="G55" s="37">
        <f t="shared" si="3"/>
        <v>1935.4499999999998</v>
      </c>
    </row>
    <row r="56" spans="3:7" x14ac:dyDescent="0.25">
      <c r="C56" s="41">
        <f t="shared" si="4"/>
        <v>44</v>
      </c>
      <c r="D56" s="35">
        <f t="shared" si="2"/>
        <v>317000</v>
      </c>
      <c r="E56" s="36">
        <f t="shared" si="0"/>
        <v>1000</v>
      </c>
      <c r="F56" s="36">
        <f t="shared" si="1"/>
        <v>932.50833333333321</v>
      </c>
      <c r="G56" s="37">
        <f t="shared" si="3"/>
        <v>1932.5083333333332</v>
      </c>
    </row>
    <row r="57" spans="3:7" x14ac:dyDescent="0.25">
      <c r="C57" s="41">
        <f t="shared" si="4"/>
        <v>45</v>
      </c>
      <c r="D57" s="35">
        <f t="shared" si="2"/>
        <v>316000</v>
      </c>
      <c r="E57" s="36">
        <f t="shared" si="0"/>
        <v>1000</v>
      </c>
      <c r="F57" s="36">
        <f t="shared" si="1"/>
        <v>929.56666666666661</v>
      </c>
      <c r="G57" s="37">
        <f t="shared" si="3"/>
        <v>1929.5666666666666</v>
      </c>
    </row>
    <row r="58" spans="3:7" x14ac:dyDescent="0.25">
      <c r="C58" s="41">
        <f t="shared" si="4"/>
        <v>46</v>
      </c>
      <c r="D58" s="35">
        <f t="shared" si="2"/>
        <v>315000</v>
      </c>
      <c r="E58" s="36">
        <f t="shared" si="0"/>
        <v>1000</v>
      </c>
      <c r="F58" s="36">
        <f t="shared" si="1"/>
        <v>926.625</v>
      </c>
      <c r="G58" s="37">
        <f t="shared" si="3"/>
        <v>1926.625</v>
      </c>
    </row>
    <row r="59" spans="3:7" x14ac:dyDescent="0.25">
      <c r="C59" s="41">
        <f t="shared" si="4"/>
        <v>47</v>
      </c>
      <c r="D59" s="35">
        <f t="shared" si="2"/>
        <v>314000</v>
      </c>
      <c r="E59" s="36">
        <f t="shared" si="0"/>
        <v>1000</v>
      </c>
      <c r="F59" s="36">
        <f t="shared" si="1"/>
        <v>923.68333333333317</v>
      </c>
      <c r="G59" s="37">
        <f t="shared" si="3"/>
        <v>1923.6833333333332</v>
      </c>
    </row>
    <row r="60" spans="3:7" x14ac:dyDescent="0.25">
      <c r="C60" s="41">
        <f t="shared" si="4"/>
        <v>48</v>
      </c>
      <c r="D60" s="35">
        <f t="shared" si="2"/>
        <v>313000</v>
      </c>
      <c r="E60" s="36">
        <f t="shared" si="0"/>
        <v>1000</v>
      </c>
      <c r="F60" s="36">
        <f t="shared" si="1"/>
        <v>920.74166666666656</v>
      </c>
      <c r="G60" s="37">
        <f t="shared" si="3"/>
        <v>1920.7416666666666</v>
      </c>
    </row>
    <row r="61" spans="3:7" x14ac:dyDescent="0.25">
      <c r="C61" s="41">
        <f t="shared" si="4"/>
        <v>49</v>
      </c>
      <c r="D61" s="35">
        <f t="shared" si="2"/>
        <v>312000</v>
      </c>
      <c r="E61" s="36">
        <f t="shared" si="0"/>
        <v>1000</v>
      </c>
      <c r="F61" s="36">
        <f t="shared" si="1"/>
        <v>917.79999999999984</v>
      </c>
      <c r="G61" s="37">
        <f t="shared" si="3"/>
        <v>1917.7999999999997</v>
      </c>
    </row>
    <row r="62" spans="3:7" x14ac:dyDescent="0.25">
      <c r="C62" s="41">
        <f t="shared" si="4"/>
        <v>50</v>
      </c>
      <c r="D62" s="35">
        <f t="shared" si="2"/>
        <v>311000</v>
      </c>
      <c r="E62" s="36">
        <f t="shared" si="0"/>
        <v>1000</v>
      </c>
      <c r="F62" s="36">
        <f t="shared" si="1"/>
        <v>914.85833333333323</v>
      </c>
      <c r="G62" s="37">
        <f t="shared" si="3"/>
        <v>1914.8583333333331</v>
      </c>
    </row>
    <row r="63" spans="3:7" x14ac:dyDescent="0.25">
      <c r="C63" s="41">
        <f t="shared" si="4"/>
        <v>51</v>
      </c>
      <c r="D63" s="35">
        <f t="shared" si="2"/>
        <v>310000</v>
      </c>
      <c r="E63" s="36">
        <f t="shared" si="0"/>
        <v>1000</v>
      </c>
      <c r="F63" s="36">
        <f t="shared" si="1"/>
        <v>911.91666666666663</v>
      </c>
      <c r="G63" s="37">
        <f t="shared" si="3"/>
        <v>1911.9166666666665</v>
      </c>
    </row>
    <row r="64" spans="3:7" x14ac:dyDescent="0.25">
      <c r="C64" s="41">
        <f t="shared" si="4"/>
        <v>52</v>
      </c>
      <c r="D64" s="35">
        <f t="shared" si="2"/>
        <v>309000</v>
      </c>
      <c r="E64" s="36">
        <f t="shared" si="0"/>
        <v>1000</v>
      </c>
      <c r="F64" s="36">
        <f t="shared" si="1"/>
        <v>908.97499999999991</v>
      </c>
      <c r="G64" s="37">
        <f t="shared" si="3"/>
        <v>1908.9749999999999</v>
      </c>
    </row>
    <row r="65" spans="3:7" x14ac:dyDescent="0.25">
      <c r="C65" s="41">
        <f t="shared" si="4"/>
        <v>53</v>
      </c>
      <c r="D65" s="35">
        <f t="shared" si="2"/>
        <v>308000</v>
      </c>
      <c r="E65" s="36">
        <f t="shared" si="0"/>
        <v>1000</v>
      </c>
      <c r="F65" s="36">
        <f t="shared" si="1"/>
        <v>906.0333333333333</v>
      </c>
      <c r="G65" s="37">
        <f t="shared" si="3"/>
        <v>1906.0333333333333</v>
      </c>
    </row>
    <row r="66" spans="3:7" x14ac:dyDescent="0.25">
      <c r="C66" s="41">
        <f t="shared" si="4"/>
        <v>54</v>
      </c>
      <c r="D66" s="35">
        <f t="shared" si="2"/>
        <v>307000</v>
      </c>
      <c r="E66" s="36">
        <f t="shared" si="0"/>
        <v>1000</v>
      </c>
      <c r="F66" s="36">
        <f t="shared" si="1"/>
        <v>903.09166666666647</v>
      </c>
      <c r="G66" s="37">
        <f t="shared" si="3"/>
        <v>1903.0916666666665</v>
      </c>
    </row>
    <row r="67" spans="3:7" x14ac:dyDescent="0.25">
      <c r="C67" s="41">
        <f t="shared" si="4"/>
        <v>55</v>
      </c>
      <c r="D67" s="35">
        <f t="shared" si="2"/>
        <v>306000</v>
      </c>
      <c r="E67" s="36">
        <f t="shared" si="0"/>
        <v>1000</v>
      </c>
      <c r="F67" s="36">
        <f t="shared" si="1"/>
        <v>900.14999999999986</v>
      </c>
      <c r="G67" s="37">
        <f t="shared" si="3"/>
        <v>1900.1499999999999</v>
      </c>
    </row>
    <row r="68" spans="3:7" x14ac:dyDescent="0.25">
      <c r="C68" s="41">
        <f t="shared" si="4"/>
        <v>56</v>
      </c>
      <c r="D68" s="35">
        <f t="shared" si="2"/>
        <v>305000</v>
      </c>
      <c r="E68" s="36">
        <f t="shared" si="0"/>
        <v>1000</v>
      </c>
      <c r="F68" s="36">
        <f t="shared" si="1"/>
        <v>897.20833333333326</v>
      </c>
      <c r="G68" s="37">
        <f t="shared" si="3"/>
        <v>1897.2083333333333</v>
      </c>
    </row>
    <row r="69" spans="3:7" x14ac:dyDescent="0.25">
      <c r="C69" s="41">
        <f t="shared" si="4"/>
        <v>57</v>
      </c>
      <c r="D69" s="35">
        <f t="shared" si="2"/>
        <v>304000</v>
      </c>
      <c r="E69" s="36">
        <f t="shared" si="0"/>
        <v>1000</v>
      </c>
      <c r="F69" s="36">
        <f t="shared" si="1"/>
        <v>894.26666666666654</v>
      </c>
      <c r="G69" s="37">
        <f t="shared" si="3"/>
        <v>1894.2666666666664</v>
      </c>
    </row>
    <row r="70" spans="3:7" x14ac:dyDescent="0.25">
      <c r="C70" s="41">
        <f t="shared" si="4"/>
        <v>58</v>
      </c>
      <c r="D70" s="35">
        <f t="shared" si="2"/>
        <v>303000</v>
      </c>
      <c r="E70" s="36">
        <f t="shared" si="0"/>
        <v>1000</v>
      </c>
      <c r="F70" s="36">
        <f t="shared" si="1"/>
        <v>891.32499999999993</v>
      </c>
      <c r="G70" s="37">
        <f t="shared" si="3"/>
        <v>1891.3249999999998</v>
      </c>
    </row>
    <row r="71" spans="3:7" x14ac:dyDescent="0.25">
      <c r="C71" s="41">
        <f t="shared" si="4"/>
        <v>59</v>
      </c>
      <c r="D71" s="35">
        <f t="shared" si="2"/>
        <v>302000</v>
      </c>
      <c r="E71" s="36">
        <f t="shared" si="0"/>
        <v>1000</v>
      </c>
      <c r="F71" s="36">
        <f t="shared" si="1"/>
        <v>888.38333333333321</v>
      </c>
      <c r="G71" s="37">
        <f t="shared" si="3"/>
        <v>1888.3833333333332</v>
      </c>
    </row>
    <row r="72" spans="3:7" x14ac:dyDescent="0.25">
      <c r="C72" s="41">
        <f t="shared" si="4"/>
        <v>60</v>
      </c>
      <c r="D72" s="35">
        <f t="shared" si="2"/>
        <v>301000</v>
      </c>
      <c r="E72" s="36">
        <f t="shared" si="0"/>
        <v>1000</v>
      </c>
      <c r="F72" s="36">
        <f t="shared" si="1"/>
        <v>885.44166666666661</v>
      </c>
      <c r="G72" s="37">
        <f t="shared" si="3"/>
        <v>1885.4416666666666</v>
      </c>
    </row>
    <row r="73" spans="3:7" x14ac:dyDescent="0.25">
      <c r="C73" s="41">
        <f t="shared" si="4"/>
        <v>61</v>
      </c>
      <c r="D73" s="35">
        <f t="shared" si="2"/>
        <v>300000</v>
      </c>
      <c r="E73" s="36">
        <f t="shared" si="0"/>
        <v>1000</v>
      </c>
      <c r="F73" s="36">
        <f t="shared" si="1"/>
        <v>882.5</v>
      </c>
      <c r="G73" s="37">
        <f t="shared" si="3"/>
        <v>1882.5</v>
      </c>
    </row>
    <row r="74" spans="3:7" x14ac:dyDescent="0.25">
      <c r="C74" s="41">
        <f t="shared" si="4"/>
        <v>62</v>
      </c>
      <c r="D74" s="35">
        <f t="shared" si="2"/>
        <v>299000</v>
      </c>
      <c r="E74" s="36">
        <f t="shared" si="0"/>
        <v>1000</v>
      </c>
      <c r="F74" s="36">
        <f t="shared" si="1"/>
        <v>879.55833333333317</v>
      </c>
      <c r="G74" s="37">
        <f t="shared" si="3"/>
        <v>1879.5583333333332</v>
      </c>
    </row>
    <row r="75" spans="3:7" x14ac:dyDescent="0.25">
      <c r="C75" s="41">
        <f t="shared" si="4"/>
        <v>63</v>
      </c>
      <c r="D75" s="35">
        <f t="shared" si="2"/>
        <v>298000</v>
      </c>
      <c r="E75" s="36">
        <f t="shared" si="0"/>
        <v>1000</v>
      </c>
      <c r="F75" s="36">
        <f t="shared" si="1"/>
        <v>876.61666666666656</v>
      </c>
      <c r="G75" s="37">
        <f t="shared" si="3"/>
        <v>1876.6166666666666</v>
      </c>
    </row>
    <row r="76" spans="3:7" x14ac:dyDescent="0.25">
      <c r="C76" s="41">
        <f t="shared" si="4"/>
        <v>64</v>
      </c>
      <c r="D76" s="35">
        <f t="shared" si="2"/>
        <v>297000</v>
      </c>
      <c r="E76" s="36">
        <f t="shared" si="0"/>
        <v>1000</v>
      </c>
      <c r="F76" s="36">
        <f t="shared" si="1"/>
        <v>873.67499999999984</v>
      </c>
      <c r="G76" s="37">
        <f t="shared" si="3"/>
        <v>1873.6749999999997</v>
      </c>
    </row>
    <row r="77" spans="3:7" x14ac:dyDescent="0.25">
      <c r="C77" s="41">
        <f t="shared" si="4"/>
        <v>65</v>
      </c>
      <c r="D77" s="35">
        <f t="shared" si="2"/>
        <v>296000</v>
      </c>
      <c r="E77" s="36">
        <f t="shared" ref="E77:E140" si="5">IF(C77&lt;=$E$10,$E$8/$E$10,0)</f>
        <v>1000</v>
      </c>
      <c r="F77" s="36">
        <f t="shared" ref="F77:F140" si="6">IF(F76=0,0,D77*$E$9*(30/360))</f>
        <v>870.73333333333323</v>
      </c>
      <c r="G77" s="37">
        <f t="shared" si="3"/>
        <v>1870.7333333333331</v>
      </c>
    </row>
    <row r="78" spans="3:7" x14ac:dyDescent="0.25">
      <c r="C78" s="41">
        <f t="shared" si="4"/>
        <v>66</v>
      </c>
      <c r="D78" s="35">
        <f t="shared" ref="D78:D141" si="7">D77-E77</f>
        <v>295000</v>
      </c>
      <c r="E78" s="36">
        <f t="shared" si="5"/>
        <v>1000</v>
      </c>
      <c r="F78" s="36">
        <f t="shared" si="6"/>
        <v>867.79166666666663</v>
      </c>
      <c r="G78" s="37">
        <f t="shared" ref="G78:G141" si="8">E78+F78</f>
        <v>1867.7916666666665</v>
      </c>
    </row>
    <row r="79" spans="3:7" x14ac:dyDescent="0.25">
      <c r="C79" s="41">
        <f t="shared" ref="C79:C142" si="9">C78+1</f>
        <v>67</v>
      </c>
      <c r="D79" s="35">
        <f t="shared" si="7"/>
        <v>294000</v>
      </c>
      <c r="E79" s="36">
        <f t="shared" si="5"/>
        <v>1000</v>
      </c>
      <c r="F79" s="36">
        <f t="shared" si="6"/>
        <v>864.84999999999991</v>
      </c>
      <c r="G79" s="37">
        <f t="shared" si="8"/>
        <v>1864.85</v>
      </c>
    </row>
    <row r="80" spans="3:7" x14ac:dyDescent="0.25">
      <c r="C80" s="41">
        <f t="shared" si="9"/>
        <v>68</v>
      </c>
      <c r="D80" s="35">
        <f t="shared" si="7"/>
        <v>293000</v>
      </c>
      <c r="E80" s="36">
        <f t="shared" si="5"/>
        <v>1000</v>
      </c>
      <c r="F80" s="36">
        <f t="shared" si="6"/>
        <v>861.9083333333333</v>
      </c>
      <c r="G80" s="37">
        <f t="shared" si="8"/>
        <v>1861.9083333333333</v>
      </c>
    </row>
    <row r="81" spans="3:7" x14ac:dyDescent="0.25">
      <c r="C81" s="41">
        <f t="shared" si="9"/>
        <v>69</v>
      </c>
      <c r="D81" s="35">
        <f t="shared" si="7"/>
        <v>292000</v>
      </c>
      <c r="E81" s="36">
        <f t="shared" si="5"/>
        <v>1000</v>
      </c>
      <c r="F81" s="36">
        <f t="shared" si="6"/>
        <v>858.96666666666647</v>
      </c>
      <c r="G81" s="37">
        <f t="shared" si="8"/>
        <v>1858.9666666666665</v>
      </c>
    </row>
    <row r="82" spans="3:7" x14ac:dyDescent="0.25">
      <c r="C82" s="41">
        <f t="shared" si="9"/>
        <v>70</v>
      </c>
      <c r="D82" s="35">
        <f t="shared" si="7"/>
        <v>291000</v>
      </c>
      <c r="E82" s="36">
        <f t="shared" si="5"/>
        <v>1000</v>
      </c>
      <c r="F82" s="36">
        <f t="shared" si="6"/>
        <v>856.02499999999986</v>
      </c>
      <c r="G82" s="37">
        <f t="shared" si="8"/>
        <v>1856.0249999999999</v>
      </c>
    </row>
    <row r="83" spans="3:7" x14ac:dyDescent="0.25">
      <c r="C83" s="41">
        <f t="shared" si="9"/>
        <v>71</v>
      </c>
      <c r="D83" s="35">
        <f t="shared" si="7"/>
        <v>290000</v>
      </c>
      <c r="E83" s="36">
        <f t="shared" si="5"/>
        <v>1000</v>
      </c>
      <c r="F83" s="36">
        <f t="shared" si="6"/>
        <v>853.08333333333326</v>
      </c>
      <c r="G83" s="37">
        <f t="shared" si="8"/>
        <v>1853.0833333333333</v>
      </c>
    </row>
    <row r="84" spans="3:7" x14ac:dyDescent="0.25">
      <c r="C84" s="41">
        <f t="shared" si="9"/>
        <v>72</v>
      </c>
      <c r="D84" s="35">
        <f t="shared" si="7"/>
        <v>289000</v>
      </c>
      <c r="E84" s="36">
        <f t="shared" si="5"/>
        <v>1000</v>
      </c>
      <c r="F84" s="36">
        <f t="shared" si="6"/>
        <v>850.14166666666654</v>
      </c>
      <c r="G84" s="37">
        <f t="shared" si="8"/>
        <v>1850.1416666666664</v>
      </c>
    </row>
    <row r="85" spans="3:7" x14ac:dyDescent="0.25">
      <c r="C85" s="41">
        <f t="shared" si="9"/>
        <v>73</v>
      </c>
      <c r="D85" s="35">
        <f t="shared" si="7"/>
        <v>288000</v>
      </c>
      <c r="E85" s="36">
        <f t="shared" si="5"/>
        <v>1000</v>
      </c>
      <c r="F85" s="36">
        <f t="shared" si="6"/>
        <v>847.19999999999993</v>
      </c>
      <c r="G85" s="37">
        <f t="shared" si="8"/>
        <v>1847.1999999999998</v>
      </c>
    </row>
    <row r="86" spans="3:7" x14ac:dyDescent="0.25">
      <c r="C86" s="41">
        <f t="shared" si="9"/>
        <v>74</v>
      </c>
      <c r="D86" s="35">
        <f t="shared" si="7"/>
        <v>287000</v>
      </c>
      <c r="E86" s="36">
        <f t="shared" si="5"/>
        <v>1000</v>
      </c>
      <c r="F86" s="36">
        <f t="shared" si="6"/>
        <v>844.25833333333321</v>
      </c>
      <c r="G86" s="37">
        <f t="shared" si="8"/>
        <v>1844.2583333333332</v>
      </c>
    </row>
    <row r="87" spans="3:7" x14ac:dyDescent="0.25">
      <c r="C87" s="41">
        <f t="shared" si="9"/>
        <v>75</v>
      </c>
      <c r="D87" s="35">
        <f t="shared" si="7"/>
        <v>286000</v>
      </c>
      <c r="E87" s="36">
        <f t="shared" si="5"/>
        <v>1000</v>
      </c>
      <c r="F87" s="36">
        <f t="shared" si="6"/>
        <v>841.31666666666661</v>
      </c>
      <c r="G87" s="37">
        <f t="shared" si="8"/>
        <v>1841.3166666666666</v>
      </c>
    </row>
    <row r="88" spans="3:7" x14ac:dyDescent="0.25">
      <c r="C88" s="41">
        <f t="shared" si="9"/>
        <v>76</v>
      </c>
      <c r="D88" s="35">
        <f t="shared" si="7"/>
        <v>285000</v>
      </c>
      <c r="E88" s="36">
        <f t="shared" si="5"/>
        <v>1000</v>
      </c>
      <c r="F88" s="36">
        <f t="shared" si="6"/>
        <v>838.375</v>
      </c>
      <c r="G88" s="37">
        <f t="shared" si="8"/>
        <v>1838.375</v>
      </c>
    </row>
    <row r="89" spans="3:7" x14ac:dyDescent="0.25">
      <c r="C89" s="41">
        <f t="shared" si="9"/>
        <v>77</v>
      </c>
      <c r="D89" s="35">
        <f t="shared" si="7"/>
        <v>284000</v>
      </c>
      <c r="E89" s="36">
        <f t="shared" si="5"/>
        <v>1000</v>
      </c>
      <c r="F89" s="36">
        <f t="shared" si="6"/>
        <v>835.43333333333317</v>
      </c>
      <c r="G89" s="37">
        <f t="shared" si="8"/>
        <v>1835.4333333333332</v>
      </c>
    </row>
    <row r="90" spans="3:7" x14ac:dyDescent="0.25">
      <c r="C90" s="41">
        <f t="shared" si="9"/>
        <v>78</v>
      </c>
      <c r="D90" s="35">
        <f t="shared" si="7"/>
        <v>283000</v>
      </c>
      <c r="E90" s="36">
        <f t="shared" si="5"/>
        <v>1000</v>
      </c>
      <c r="F90" s="36">
        <f t="shared" si="6"/>
        <v>832.49166666666656</v>
      </c>
      <c r="G90" s="37">
        <f t="shared" si="8"/>
        <v>1832.4916666666666</v>
      </c>
    </row>
    <row r="91" spans="3:7" x14ac:dyDescent="0.25">
      <c r="C91" s="41">
        <f t="shared" si="9"/>
        <v>79</v>
      </c>
      <c r="D91" s="35">
        <f t="shared" si="7"/>
        <v>282000</v>
      </c>
      <c r="E91" s="36">
        <f t="shared" si="5"/>
        <v>1000</v>
      </c>
      <c r="F91" s="36">
        <f t="shared" si="6"/>
        <v>829.54999999999984</v>
      </c>
      <c r="G91" s="37">
        <f t="shared" si="8"/>
        <v>1829.5499999999997</v>
      </c>
    </row>
    <row r="92" spans="3:7" x14ac:dyDescent="0.25">
      <c r="C92" s="41">
        <f t="shared" si="9"/>
        <v>80</v>
      </c>
      <c r="D92" s="35">
        <f t="shared" si="7"/>
        <v>281000</v>
      </c>
      <c r="E92" s="36">
        <f t="shared" si="5"/>
        <v>1000</v>
      </c>
      <c r="F92" s="36">
        <f t="shared" si="6"/>
        <v>826.60833333333323</v>
      </c>
      <c r="G92" s="37">
        <f t="shared" si="8"/>
        <v>1826.6083333333331</v>
      </c>
    </row>
    <row r="93" spans="3:7" x14ac:dyDescent="0.25">
      <c r="C93" s="41">
        <f t="shared" si="9"/>
        <v>81</v>
      </c>
      <c r="D93" s="35">
        <f t="shared" si="7"/>
        <v>280000</v>
      </c>
      <c r="E93" s="36">
        <f t="shared" si="5"/>
        <v>1000</v>
      </c>
      <c r="F93" s="36">
        <f t="shared" si="6"/>
        <v>823.66666666666663</v>
      </c>
      <c r="G93" s="37">
        <f t="shared" si="8"/>
        <v>1823.6666666666665</v>
      </c>
    </row>
    <row r="94" spans="3:7" x14ac:dyDescent="0.25">
      <c r="C94" s="41">
        <f t="shared" si="9"/>
        <v>82</v>
      </c>
      <c r="D94" s="35">
        <f t="shared" si="7"/>
        <v>279000</v>
      </c>
      <c r="E94" s="36">
        <f t="shared" si="5"/>
        <v>1000</v>
      </c>
      <c r="F94" s="36">
        <f t="shared" si="6"/>
        <v>820.72499999999991</v>
      </c>
      <c r="G94" s="37">
        <f t="shared" si="8"/>
        <v>1820.7249999999999</v>
      </c>
    </row>
    <row r="95" spans="3:7" x14ac:dyDescent="0.25">
      <c r="C95" s="41">
        <f t="shared" si="9"/>
        <v>83</v>
      </c>
      <c r="D95" s="35">
        <f t="shared" si="7"/>
        <v>278000</v>
      </c>
      <c r="E95" s="36">
        <f t="shared" si="5"/>
        <v>1000</v>
      </c>
      <c r="F95" s="36">
        <f t="shared" si="6"/>
        <v>817.7833333333333</v>
      </c>
      <c r="G95" s="37">
        <f t="shared" si="8"/>
        <v>1817.7833333333333</v>
      </c>
    </row>
    <row r="96" spans="3:7" x14ac:dyDescent="0.25">
      <c r="C96" s="41">
        <f t="shared" si="9"/>
        <v>84</v>
      </c>
      <c r="D96" s="35">
        <f t="shared" si="7"/>
        <v>277000</v>
      </c>
      <c r="E96" s="36">
        <f t="shared" si="5"/>
        <v>1000</v>
      </c>
      <c r="F96" s="36">
        <f t="shared" si="6"/>
        <v>814.8416666666667</v>
      </c>
      <c r="G96" s="37">
        <f t="shared" si="8"/>
        <v>1814.8416666666667</v>
      </c>
    </row>
    <row r="97" spans="3:7" x14ac:dyDescent="0.25">
      <c r="C97" s="41">
        <f t="shared" si="9"/>
        <v>85</v>
      </c>
      <c r="D97" s="35">
        <f t="shared" si="7"/>
        <v>276000</v>
      </c>
      <c r="E97" s="36">
        <f t="shared" si="5"/>
        <v>1000</v>
      </c>
      <c r="F97" s="36">
        <f t="shared" si="6"/>
        <v>811.89999999999986</v>
      </c>
      <c r="G97" s="37">
        <f t="shared" si="8"/>
        <v>1811.8999999999999</v>
      </c>
    </row>
    <row r="98" spans="3:7" x14ac:dyDescent="0.25">
      <c r="C98" s="41">
        <f t="shared" si="9"/>
        <v>86</v>
      </c>
      <c r="D98" s="35">
        <f t="shared" si="7"/>
        <v>275000</v>
      </c>
      <c r="E98" s="36">
        <f t="shared" si="5"/>
        <v>1000</v>
      </c>
      <c r="F98" s="36">
        <f t="shared" si="6"/>
        <v>808.95833333333326</v>
      </c>
      <c r="G98" s="37">
        <f t="shared" si="8"/>
        <v>1808.9583333333333</v>
      </c>
    </row>
    <row r="99" spans="3:7" x14ac:dyDescent="0.25">
      <c r="C99" s="41">
        <f t="shared" si="9"/>
        <v>87</v>
      </c>
      <c r="D99" s="35">
        <f t="shared" si="7"/>
        <v>274000</v>
      </c>
      <c r="E99" s="36">
        <f t="shared" si="5"/>
        <v>1000</v>
      </c>
      <c r="F99" s="36">
        <f t="shared" si="6"/>
        <v>806.01666666666654</v>
      </c>
      <c r="G99" s="37">
        <f t="shared" si="8"/>
        <v>1806.0166666666664</v>
      </c>
    </row>
    <row r="100" spans="3:7" x14ac:dyDescent="0.25">
      <c r="C100" s="41">
        <f t="shared" si="9"/>
        <v>88</v>
      </c>
      <c r="D100" s="35">
        <f t="shared" si="7"/>
        <v>273000</v>
      </c>
      <c r="E100" s="36">
        <f t="shared" si="5"/>
        <v>1000</v>
      </c>
      <c r="F100" s="36">
        <f t="shared" si="6"/>
        <v>803.07499999999993</v>
      </c>
      <c r="G100" s="37">
        <f t="shared" si="8"/>
        <v>1803.0749999999998</v>
      </c>
    </row>
    <row r="101" spans="3:7" x14ac:dyDescent="0.25">
      <c r="C101" s="41">
        <f t="shared" si="9"/>
        <v>89</v>
      </c>
      <c r="D101" s="35">
        <f t="shared" si="7"/>
        <v>272000</v>
      </c>
      <c r="E101" s="36">
        <f t="shared" si="5"/>
        <v>1000</v>
      </c>
      <c r="F101" s="36">
        <f t="shared" si="6"/>
        <v>800.13333333333333</v>
      </c>
      <c r="G101" s="37">
        <f t="shared" si="8"/>
        <v>1800.1333333333332</v>
      </c>
    </row>
    <row r="102" spans="3:7" x14ac:dyDescent="0.25">
      <c r="C102" s="41">
        <f t="shared" si="9"/>
        <v>90</v>
      </c>
      <c r="D102" s="35">
        <f t="shared" si="7"/>
        <v>271000</v>
      </c>
      <c r="E102" s="36">
        <f t="shared" si="5"/>
        <v>1000</v>
      </c>
      <c r="F102" s="36">
        <f t="shared" si="6"/>
        <v>797.19166666666661</v>
      </c>
      <c r="G102" s="37">
        <f t="shared" si="8"/>
        <v>1797.1916666666666</v>
      </c>
    </row>
    <row r="103" spans="3:7" x14ac:dyDescent="0.25">
      <c r="C103" s="41">
        <f t="shared" si="9"/>
        <v>91</v>
      </c>
      <c r="D103" s="35">
        <f t="shared" si="7"/>
        <v>270000</v>
      </c>
      <c r="E103" s="36">
        <f t="shared" si="5"/>
        <v>1000</v>
      </c>
      <c r="F103" s="36">
        <f t="shared" si="6"/>
        <v>794.25</v>
      </c>
      <c r="G103" s="37">
        <f t="shared" si="8"/>
        <v>1794.25</v>
      </c>
    </row>
    <row r="104" spans="3:7" x14ac:dyDescent="0.25">
      <c r="C104" s="41">
        <f t="shared" si="9"/>
        <v>92</v>
      </c>
      <c r="D104" s="35">
        <f t="shared" si="7"/>
        <v>269000</v>
      </c>
      <c r="E104" s="36">
        <f t="shared" si="5"/>
        <v>1000</v>
      </c>
      <c r="F104" s="36">
        <f t="shared" si="6"/>
        <v>791.30833333333317</v>
      </c>
      <c r="G104" s="37">
        <f t="shared" si="8"/>
        <v>1791.3083333333332</v>
      </c>
    </row>
    <row r="105" spans="3:7" x14ac:dyDescent="0.25">
      <c r="C105" s="41">
        <f t="shared" si="9"/>
        <v>93</v>
      </c>
      <c r="D105" s="35">
        <f t="shared" si="7"/>
        <v>268000</v>
      </c>
      <c r="E105" s="36">
        <f t="shared" si="5"/>
        <v>1000</v>
      </c>
      <c r="F105" s="36">
        <f t="shared" si="6"/>
        <v>788.36666666666656</v>
      </c>
      <c r="G105" s="37">
        <f t="shared" si="8"/>
        <v>1788.3666666666666</v>
      </c>
    </row>
    <row r="106" spans="3:7" x14ac:dyDescent="0.25">
      <c r="C106" s="41">
        <f t="shared" si="9"/>
        <v>94</v>
      </c>
      <c r="D106" s="35">
        <f t="shared" si="7"/>
        <v>267000</v>
      </c>
      <c r="E106" s="36">
        <f t="shared" si="5"/>
        <v>1000</v>
      </c>
      <c r="F106" s="36">
        <f t="shared" si="6"/>
        <v>785.42499999999995</v>
      </c>
      <c r="G106" s="37">
        <f t="shared" si="8"/>
        <v>1785.425</v>
      </c>
    </row>
    <row r="107" spans="3:7" x14ac:dyDescent="0.25">
      <c r="C107" s="41">
        <f t="shared" si="9"/>
        <v>95</v>
      </c>
      <c r="D107" s="35">
        <f t="shared" si="7"/>
        <v>266000</v>
      </c>
      <c r="E107" s="36">
        <f t="shared" si="5"/>
        <v>1000</v>
      </c>
      <c r="F107" s="36">
        <f t="shared" si="6"/>
        <v>782.48333333333323</v>
      </c>
      <c r="G107" s="37">
        <f t="shared" si="8"/>
        <v>1782.4833333333331</v>
      </c>
    </row>
    <row r="108" spans="3:7" x14ac:dyDescent="0.25">
      <c r="C108" s="41">
        <f t="shared" si="9"/>
        <v>96</v>
      </c>
      <c r="D108" s="35">
        <f t="shared" si="7"/>
        <v>265000</v>
      </c>
      <c r="E108" s="36">
        <f t="shared" si="5"/>
        <v>1000</v>
      </c>
      <c r="F108" s="36">
        <f t="shared" si="6"/>
        <v>779.54166666666663</v>
      </c>
      <c r="G108" s="37">
        <f t="shared" si="8"/>
        <v>1779.5416666666665</v>
      </c>
    </row>
    <row r="109" spans="3:7" x14ac:dyDescent="0.25">
      <c r="C109" s="41">
        <f t="shared" si="9"/>
        <v>97</v>
      </c>
      <c r="D109" s="35">
        <f t="shared" si="7"/>
        <v>264000</v>
      </c>
      <c r="E109" s="36">
        <f t="shared" si="5"/>
        <v>1000</v>
      </c>
      <c r="F109" s="36">
        <f t="shared" si="6"/>
        <v>776.59999999999991</v>
      </c>
      <c r="G109" s="37">
        <f t="shared" si="8"/>
        <v>1776.6</v>
      </c>
    </row>
    <row r="110" spans="3:7" x14ac:dyDescent="0.25">
      <c r="C110" s="41">
        <f t="shared" si="9"/>
        <v>98</v>
      </c>
      <c r="D110" s="35">
        <f t="shared" si="7"/>
        <v>263000</v>
      </c>
      <c r="E110" s="36">
        <f t="shared" si="5"/>
        <v>1000</v>
      </c>
      <c r="F110" s="36">
        <f t="shared" si="6"/>
        <v>773.6583333333333</v>
      </c>
      <c r="G110" s="37">
        <f t="shared" si="8"/>
        <v>1773.6583333333333</v>
      </c>
    </row>
    <row r="111" spans="3:7" x14ac:dyDescent="0.25">
      <c r="C111" s="41">
        <f t="shared" si="9"/>
        <v>99</v>
      </c>
      <c r="D111" s="35">
        <f t="shared" si="7"/>
        <v>262000</v>
      </c>
      <c r="E111" s="36">
        <f t="shared" si="5"/>
        <v>1000</v>
      </c>
      <c r="F111" s="36">
        <f t="shared" si="6"/>
        <v>770.7166666666667</v>
      </c>
      <c r="G111" s="37">
        <f t="shared" si="8"/>
        <v>1770.7166666666667</v>
      </c>
    </row>
    <row r="112" spans="3:7" x14ac:dyDescent="0.25">
      <c r="C112" s="41">
        <f t="shared" si="9"/>
        <v>100</v>
      </c>
      <c r="D112" s="35">
        <f t="shared" si="7"/>
        <v>261000</v>
      </c>
      <c r="E112" s="36">
        <f t="shared" si="5"/>
        <v>1000</v>
      </c>
      <c r="F112" s="36">
        <f t="shared" si="6"/>
        <v>767.77499999999986</v>
      </c>
      <c r="G112" s="37">
        <f t="shared" si="8"/>
        <v>1767.7749999999999</v>
      </c>
    </row>
    <row r="113" spans="3:7" x14ac:dyDescent="0.25">
      <c r="C113" s="41">
        <f t="shared" si="9"/>
        <v>101</v>
      </c>
      <c r="D113" s="35">
        <f t="shared" si="7"/>
        <v>260000</v>
      </c>
      <c r="E113" s="36">
        <f t="shared" si="5"/>
        <v>1000</v>
      </c>
      <c r="F113" s="36">
        <f t="shared" si="6"/>
        <v>764.83333333333326</v>
      </c>
      <c r="G113" s="37">
        <f t="shared" si="8"/>
        <v>1764.8333333333333</v>
      </c>
    </row>
    <row r="114" spans="3:7" x14ac:dyDescent="0.25">
      <c r="C114" s="41">
        <f t="shared" si="9"/>
        <v>102</v>
      </c>
      <c r="D114" s="35">
        <f t="shared" si="7"/>
        <v>259000</v>
      </c>
      <c r="E114" s="36">
        <f t="shared" si="5"/>
        <v>1000</v>
      </c>
      <c r="F114" s="36">
        <f t="shared" si="6"/>
        <v>761.89166666666654</v>
      </c>
      <c r="G114" s="37">
        <f t="shared" si="8"/>
        <v>1761.8916666666664</v>
      </c>
    </row>
    <row r="115" spans="3:7" x14ac:dyDescent="0.25">
      <c r="C115" s="41">
        <f t="shared" si="9"/>
        <v>103</v>
      </c>
      <c r="D115" s="35">
        <f t="shared" si="7"/>
        <v>258000</v>
      </c>
      <c r="E115" s="36">
        <f t="shared" si="5"/>
        <v>1000</v>
      </c>
      <c r="F115" s="36">
        <f t="shared" si="6"/>
        <v>758.94999999999993</v>
      </c>
      <c r="G115" s="37">
        <f t="shared" si="8"/>
        <v>1758.9499999999998</v>
      </c>
    </row>
    <row r="116" spans="3:7" x14ac:dyDescent="0.25">
      <c r="C116" s="41">
        <f t="shared" si="9"/>
        <v>104</v>
      </c>
      <c r="D116" s="35">
        <f t="shared" si="7"/>
        <v>257000</v>
      </c>
      <c r="E116" s="36">
        <f t="shared" si="5"/>
        <v>1000</v>
      </c>
      <c r="F116" s="36">
        <f t="shared" si="6"/>
        <v>756.00833333333333</v>
      </c>
      <c r="G116" s="37">
        <f t="shared" si="8"/>
        <v>1756.0083333333332</v>
      </c>
    </row>
    <row r="117" spans="3:7" x14ac:dyDescent="0.25">
      <c r="C117" s="41">
        <f t="shared" si="9"/>
        <v>105</v>
      </c>
      <c r="D117" s="35">
        <f t="shared" si="7"/>
        <v>256000</v>
      </c>
      <c r="E117" s="36">
        <f t="shared" si="5"/>
        <v>1000</v>
      </c>
      <c r="F117" s="36">
        <f t="shared" si="6"/>
        <v>753.06666666666661</v>
      </c>
      <c r="G117" s="37">
        <f t="shared" si="8"/>
        <v>1753.0666666666666</v>
      </c>
    </row>
    <row r="118" spans="3:7" x14ac:dyDescent="0.25">
      <c r="C118" s="41">
        <f t="shared" si="9"/>
        <v>106</v>
      </c>
      <c r="D118" s="35">
        <f t="shared" si="7"/>
        <v>255000</v>
      </c>
      <c r="E118" s="36">
        <f t="shared" si="5"/>
        <v>1000</v>
      </c>
      <c r="F118" s="36">
        <f t="shared" si="6"/>
        <v>750.125</v>
      </c>
      <c r="G118" s="37">
        <f t="shared" si="8"/>
        <v>1750.125</v>
      </c>
    </row>
    <row r="119" spans="3:7" x14ac:dyDescent="0.25">
      <c r="C119" s="41">
        <f t="shared" si="9"/>
        <v>107</v>
      </c>
      <c r="D119" s="35">
        <f t="shared" si="7"/>
        <v>254000</v>
      </c>
      <c r="E119" s="36">
        <f t="shared" si="5"/>
        <v>1000</v>
      </c>
      <c r="F119" s="36">
        <f t="shared" si="6"/>
        <v>747.18333333333317</v>
      </c>
      <c r="G119" s="37">
        <f t="shared" si="8"/>
        <v>1747.1833333333332</v>
      </c>
    </row>
    <row r="120" spans="3:7" x14ac:dyDescent="0.25">
      <c r="C120" s="41">
        <f t="shared" si="9"/>
        <v>108</v>
      </c>
      <c r="D120" s="35">
        <f t="shared" si="7"/>
        <v>253000</v>
      </c>
      <c r="E120" s="36">
        <f t="shared" si="5"/>
        <v>1000</v>
      </c>
      <c r="F120" s="36">
        <f t="shared" si="6"/>
        <v>744.24166666666656</v>
      </c>
      <c r="G120" s="37">
        <f t="shared" si="8"/>
        <v>1744.2416666666666</v>
      </c>
    </row>
    <row r="121" spans="3:7" x14ac:dyDescent="0.25">
      <c r="C121" s="41">
        <f t="shared" si="9"/>
        <v>109</v>
      </c>
      <c r="D121" s="35">
        <f t="shared" si="7"/>
        <v>252000</v>
      </c>
      <c r="E121" s="36">
        <f t="shared" si="5"/>
        <v>1000</v>
      </c>
      <c r="F121" s="36">
        <f t="shared" si="6"/>
        <v>741.3</v>
      </c>
      <c r="G121" s="37">
        <f t="shared" si="8"/>
        <v>1741.3</v>
      </c>
    </row>
    <row r="122" spans="3:7" x14ac:dyDescent="0.25">
      <c r="C122" s="41">
        <f t="shared" si="9"/>
        <v>110</v>
      </c>
      <c r="D122" s="35">
        <f t="shared" si="7"/>
        <v>251000</v>
      </c>
      <c r="E122" s="36">
        <f t="shared" si="5"/>
        <v>1000</v>
      </c>
      <c r="F122" s="36">
        <f t="shared" si="6"/>
        <v>738.35833333333323</v>
      </c>
      <c r="G122" s="37">
        <f t="shared" si="8"/>
        <v>1738.3583333333331</v>
      </c>
    </row>
    <row r="123" spans="3:7" x14ac:dyDescent="0.25">
      <c r="C123" s="41">
        <f t="shared" si="9"/>
        <v>111</v>
      </c>
      <c r="D123" s="35">
        <f t="shared" si="7"/>
        <v>250000</v>
      </c>
      <c r="E123" s="36">
        <f t="shared" si="5"/>
        <v>1000</v>
      </c>
      <c r="F123" s="36">
        <f t="shared" si="6"/>
        <v>735.41666666666663</v>
      </c>
      <c r="G123" s="37">
        <f t="shared" si="8"/>
        <v>1735.4166666666665</v>
      </c>
    </row>
    <row r="124" spans="3:7" x14ac:dyDescent="0.25">
      <c r="C124" s="41">
        <f t="shared" si="9"/>
        <v>112</v>
      </c>
      <c r="D124" s="35">
        <f t="shared" si="7"/>
        <v>249000</v>
      </c>
      <c r="E124" s="36">
        <f t="shared" si="5"/>
        <v>1000</v>
      </c>
      <c r="F124" s="36">
        <f t="shared" si="6"/>
        <v>732.47499999999991</v>
      </c>
      <c r="G124" s="37">
        <f t="shared" si="8"/>
        <v>1732.4749999999999</v>
      </c>
    </row>
    <row r="125" spans="3:7" x14ac:dyDescent="0.25">
      <c r="C125" s="41">
        <f t="shared" si="9"/>
        <v>113</v>
      </c>
      <c r="D125" s="35">
        <f t="shared" si="7"/>
        <v>248000</v>
      </c>
      <c r="E125" s="36">
        <f t="shared" si="5"/>
        <v>1000</v>
      </c>
      <c r="F125" s="36">
        <f t="shared" si="6"/>
        <v>729.5333333333333</v>
      </c>
      <c r="G125" s="37">
        <f t="shared" si="8"/>
        <v>1729.5333333333333</v>
      </c>
    </row>
    <row r="126" spans="3:7" x14ac:dyDescent="0.25">
      <c r="C126" s="41">
        <f t="shared" si="9"/>
        <v>114</v>
      </c>
      <c r="D126" s="35">
        <f t="shared" si="7"/>
        <v>247000</v>
      </c>
      <c r="E126" s="36">
        <f t="shared" si="5"/>
        <v>1000</v>
      </c>
      <c r="F126" s="36">
        <f t="shared" si="6"/>
        <v>726.5916666666667</v>
      </c>
      <c r="G126" s="37">
        <f t="shared" si="8"/>
        <v>1726.5916666666667</v>
      </c>
    </row>
    <row r="127" spans="3:7" x14ac:dyDescent="0.25">
      <c r="C127" s="41">
        <f t="shared" si="9"/>
        <v>115</v>
      </c>
      <c r="D127" s="35">
        <f t="shared" si="7"/>
        <v>246000</v>
      </c>
      <c r="E127" s="36">
        <f t="shared" si="5"/>
        <v>1000</v>
      </c>
      <c r="F127" s="36">
        <f t="shared" si="6"/>
        <v>723.64999999999986</v>
      </c>
      <c r="G127" s="37">
        <f t="shared" si="8"/>
        <v>1723.6499999999999</v>
      </c>
    </row>
    <row r="128" spans="3:7" x14ac:dyDescent="0.25">
      <c r="C128" s="41">
        <f t="shared" si="9"/>
        <v>116</v>
      </c>
      <c r="D128" s="35">
        <f t="shared" si="7"/>
        <v>245000</v>
      </c>
      <c r="E128" s="36">
        <f t="shared" si="5"/>
        <v>1000</v>
      </c>
      <c r="F128" s="36">
        <f t="shared" si="6"/>
        <v>720.70833333333326</v>
      </c>
      <c r="G128" s="37">
        <f t="shared" si="8"/>
        <v>1720.7083333333333</v>
      </c>
    </row>
    <row r="129" spans="3:7" x14ac:dyDescent="0.25">
      <c r="C129" s="41">
        <f t="shared" si="9"/>
        <v>117</v>
      </c>
      <c r="D129" s="35">
        <f t="shared" si="7"/>
        <v>244000</v>
      </c>
      <c r="E129" s="36">
        <f t="shared" si="5"/>
        <v>1000</v>
      </c>
      <c r="F129" s="36">
        <f t="shared" si="6"/>
        <v>717.76666666666654</v>
      </c>
      <c r="G129" s="37">
        <f t="shared" si="8"/>
        <v>1717.7666666666664</v>
      </c>
    </row>
    <row r="130" spans="3:7" x14ac:dyDescent="0.25">
      <c r="C130" s="41">
        <f t="shared" si="9"/>
        <v>118</v>
      </c>
      <c r="D130" s="35">
        <f t="shared" si="7"/>
        <v>243000</v>
      </c>
      <c r="E130" s="36">
        <f t="shared" si="5"/>
        <v>1000</v>
      </c>
      <c r="F130" s="36">
        <f t="shared" si="6"/>
        <v>714.82499999999993</v>
      </c>
      <c r="G130" s="37">
        <f t="shared" si="8"/>
        <v>1714.8249999999998</v>
      </c>
    </row>
    <row r="131" spans="3:7" x14ac:dyDescent="0.25">
      <c r="C131" s="41">
        <f t="shared" si="9"/>
        <v>119</v>
      </c>
      <c r="D131" s="35">
        <f t="shared" si="7"/>
        <v>242000</v>
      </c>
      <c r="E131" s="36">
        <f t="shared" si="5"/>
        <v>1000</v>
      </c>
      <c r="F131" s="36">
        <f t="shared" si="6"/>
        <v>711.88333333333333</v>
      </c>
      <c r="G131" s="37">
        <f t="shared" si="8"/>
        <v>1711.8833333333332</v>
      </c>
    </row>
    <row r="132" spans="3:7" x14ac:dyDescent="0.25">
      <c r="C132" s="41">
        <f t="shared" si="9"/>
        <v>120</v>
      </c>
      <c r="D132" s="35">
        <f t="shared" si="7"/>
        <v>241000</v>
      </c>
      <c r="E132" s="36">
        <f t="shared" si="5"/>
        <v>1000</v>
      </c>
      <c r="F132" s="36">
        <f t="shared" si="6"/>
        <v>708.94166666666661</v>
      </c>
      <c r="G132" s="37">
        <f t="shared" si="8"/>
        <v>1708.9416666666666</v>
      </c>
    </row>
    <row r="133" spans="3:7" x14ac:dyDescent="0.25">
      <c r="C133" s="41">
        <f t="shared" si="9"/>
        <v>121</v>
      </c>
      <c r="D133" s="35">
        <f t="shared" si="7"/>
        <v>240000</v>
      </c>
      <c r="E133" s="36">
        <f t="shared" si="5"/>
        <v>1000</v>
      </c>
      <c r="F133" s="36">
        <f t="shared" si="6"/>
        <v>706</v>
      </c>
      <c r="G133" s="37">
        <f t="shared" si="8"/>
        <v>1706</v>
      </c>
    </row>
    <row r="134" spans="3:7" x14ac:dyDescent="0.25">
      <c r="C134" s="41">
        <f t="shared" si="9"/>
        <v>122</v>
      </c>
      <c r="D134" s="35">
        <f t="shared" si="7"/>
        <v>239000</v>
      </c>
      <c r="E134" s="36">
        <f t="shared" si="5"/>
        <v>1000</v>
      </c>
      <c r="F134" s="36">
        <f t="shared" si="6"/>
        <v>703.05833333333317</v>
      </c>
      <c r="G134" s="37">
        <f t="shared" si="8"/>
        <v>1703.0583333333332</v>
      </c>
    </row>
    <row r="135" spans="3:7" x14ac:dyDescent="0.25">
      <c r="C135" s="41">
        <f t="shared" si="9"/>
        <v>123</v>
      </c>
      <c r="D135" s="35">
        <f t="shared" si="7"/>
        <v>238000</v>
      </c>
      <c r="E135" s="36">
        <f t="shared" si="5"/>
        <v>1000</v>
      </c>
      <c r="F135" s="36">
        <f t="shared" si="6"/>
        <v>700.11666666666656</v>
      </c>
      <c r="G135" s="37">
        <f t="shared" si="8"/>
        <v>1700.1166666666666</v>
      </c>
    </row>
    <row r="136" spans="3:7" x14ac:dyDescent="0.25">
      <c r="C136" s="41">
        <f t="shared" si="9"/>
        <v>124</v>
      </c>
      <c r="D136" s="35">
        <f t="shared" si="7"/>
        <v>237000</v>
      </c>
      <c r="E136" s="36">
        <f t="shared" si="5"/>
        <v>1000</v>
      </c>
      <c r="F136" s="36">
        <f t="shared" si="6"/>
        <v>697.17499999999995</v>
      </c>
      <c r="G136" s="37">
        <f t="shared" si="8"/>
        <v>1697.175</v>
      </c>
    </row>
    <row r="137" spans="3:7" x14ac:dyDescent="0.25">
      <c r="C137" s="41">
        <f t="shared" si="9"/>
        <v>125</v>
      </c>
      <c r="D137" s="35">
        <f t="shared" si="7"/>
        <v>236000</v>
      </c>
      <c r="E137" s="36">
        <f t="shared" si="5"/>
        <v>1000</v>
      </c>
      <c r="F137" s="36">
        <f t="shared" si="6"/>
        <v>694.23333333333323</v>
      </c>
      <c r="G137" s="37">
        <f t="shared" si="8"/>
        <v>1694.2333333333331</v>
      </c>
    </row>
    <row r="138" spans="3:7" x14ac:dyDescent="0.25">
      <c r="C138" s="41">
        <f t="shared" si="9"/>
        <v>126</v>
      </c>
      <c r="D138" s="35">
        <f t="shared" si="7"/>
        <v>235000</v>
      </c>
      <c r="E138" s="36">
        <f t="shared" si="5"/>
        <v>1000</v>
      </c>
      <c r="F138" s="36">
        <f t="shared" si="6"/>
        <v>691.29166666666663</v>
      </c>
      <c r="G138" s="37">
        <f t="shared" si="8"/>
        <v>1691.2916666666665</v>
      </c>
    </row>
    <row r="139" spans="3:7" x14ac:dyDescent="0.25">
      <c r="C139" s="41">
        <f t="shared" si="9"/>
        <v>127</v>
      </c>
      <c r="D139" s="35">
        <f t="shared" si="7"/>
        <v>234000</v>
      </c>
      <c r="E139" s="36">
        <f t="shared" si="5"/>
        <v>1000</v>
      </c>
      <c r="F139" s="36">
        <f t="shared" si="6"/>
        <v>688.34999999999991</v>
      </c>
      <c r="G139" s="37">
        <f t="shared" si="8"/>
        <v>1688.35</v>
      </c>
    </row>
    <row r="140" spans="3:7" x14ac:dyDescent="0.25">
      <c r="C140" s="41">
        <f t="shared" si="9"/>
        <v>128</v>
      </c>
      <c r="D140" s="35">
        <f t="shared" si="7"/>
        <v>233000</v>
      </c>
      <c r="E140" s="36">
        <f t="shared" si="5"/>
        <v>1000</v>
      </c>
      <c r="F140" s="36">
        <f t="shared" si="6"/>
        <v>685.4083333333333</v>
      </c>
      <c r="G140" s="37">
        <f t="shared" si="8"/>
        <v>1685.4083333333333</v>
      </c>
    </row>
    <row r="141" spans="3:7" x14ac:dyDescent="0.25">
      <c r="C141" s="41">
        <f t="shared" si="9"/>
        <v>129</v>
      </c>
      <c r="D141" s="35">
        <f t="shared" si="7"/>
        <v>232000</v>
      </c>
      <c r="E141" s="36">
        <f t="shared" ref="E141:E204" si="10">IF(C141&lt;=$E$10,$E$8/$E$10,0)</f>
        <v>1000</v>
      </c>
      <c r="F141" s="36">
        <f t="shared" ref="F141:F204" si="11">IF(F140=0,0,D141*$E$9*(30/360))</f>
        <v>682.46666666666658</v>
      </c>
      <c r="G141" s="37">
        <f t="shared" si="8"/>
        <v>1682.4666666666667</v>
      </c>
    </row>
    <row r="142" spans="3:7" x14ac:dyDescent="0.25">
      <c r="C142" s="41">
        <f t="shared" si="9"/>
        <v>130</v>
      </c>
      <c r="D142" s="35">
        <f t="shared" ref="D142:D205" si="12">D141-E141</f>
        <v>231000</v>
      </c>
      <c r="E142" s="36">
        <f t="shared" si="10"/>
        <v>1000</v>
      </c>
      <c r="F142" s="36">
        <f t="shared" si="11"/>
        <v>679.52499999999986</v>
      </c>
      <c r="G142" s="37">
        <f t="shared" ref="G142:G205" si="13">E142+F142</f>
        <v>1679.5249999999999</v>
      </c>
    </row>
    <row r="143" spans="3:7" x14ac:dyDescent="0.25">
      <c r="C143" s="41">
        <f t="shared" ref="C143:C206" si="14">C142+1</f>
        <v>131</v>
      </c>
      <c r="D143" s="35">
        <f t="shared" si="12"/>
        <v>230000</v>
      </c>
      <c r="E143" s="36">
        <f t="shared" si="10"/>
        <v>1000</v>
      </c>
      <c r="F143" s="36">
        <f t="shared" si="11"/>
        <v>676.58333333333326</v>
      </c>
      <c r="G143" s="37">
        <f t="shared" si="13"/>
        <v>1676.5833333333333</v>
      </c>
    </row>
    <row r="144" spans="3:7" x14ac:dyDescent="0.25">
      <c r="C144" s="41">
        <f t="shared" si="14"/>
        <v>132</v>
      </c>
      <c r="D144" s="35">
        <f t="shared" si="12"/>
        <v>229000</v>
      </c>
      <c r="E144" s="36">
        <f t="shared" si="10"/>
        <v>1000</v>
      </c>
      <c r="F144" s="36">
        <f t="shared" si="11"/>
        <v>673.64166666666665</v>
      </c>
      <c r="G144" s="37">
        <f t="shared" si="13"/>
        <v>1673.6416666666667</v>
      </c>
    </row>
    <row r="145" spans="3:7" x14ac:dyDescent="0.25">
      <c r="C145" s="41">
        <f t="shared" si="14"/>
        <v>133</v>
      </c>
      <c r="D145" s="35">
        <f t="shared" si="12"/>
        <v>228000</v>
      </c>
      <c r="E145" s="36">
        <f t="shared" si="10"/>
        <v>1000</v>
      </c>
      <c r="F145" s="36">
        <f t="shared" si="11"/>
        <v>670.69999999999993</v>
      </c>
      <c r="G145" s="37">
        <f t="shared" si="13"/>
        <v>1670.6999999999998</v>
      </c>
    </row>
    <row r="146" spans="3:7" x14ac:dyDescent="0.25">
      <c r="C146" s="41">
        <f t="shared" si="14"/>
        <v>134</v>
      </c>
      <c r="D146" s="35">
        <f t="shared" si="12"/>
        <v>227000</v>
      </c>
      <c r="E146" s="36">
        <f t="shared" si="10"/>
        <v>1000</v>
      </c>
      <c r="F146" s="36">
        <f t="shared" si="11"/>
        <v>667.75833333333321</v>
      </c>
      <c r="G146" s="37">
        <f t="shared" si="13"/>
        <v>1667.7583333333332</v>
      </c>
    </row>
    <row r="147" spans="3:7" x14ac:dyDescent="0.25">
      <c r="C147" s="41">
        <f t="shared" si="14"/>
        <v>135</v>
      </c>
      <c r="D147" s="35">
        <f t="shared" si="12"/>
        <v>226000</v>
      </c>
      <c r="E147" s="36">
        <f t="shared" si="10"/>
        <v>1000</v>
      </c>
      <c r="F147" s="36">
        <f t="shared" si="11"/>
        <v>664.81666666666661</v>
      </c>
      <c r="G147" s="37">
        <f t="shared" si="13"/>
        <v>1664.8166666666666</v>
      </c>
    </row>
    <row r="148" spans="3:7" x14ac:dyDescent="0.25">
      <c r="C148" s="41">
        <f t="shared" si="14"/>
        <v>136</v>
      </c>
      <c r="D148" s="35">
        <f t="shared" si="12"/>
        <v>225000</v>
      </c>
      <c r="E148" s="36">
        <f t="shared" si="10"/>
        <v>1000</v>
      </c>
      <c r="F148" s="36">
        <f t="shared" si="11"/>
        <v>661.875</v>
      </c>
      <c r="G148" s="37">
        <f t="shared" si="13"/>
        <v>1661.875</v>
      </c>
    </row>
    <row r="149" spans="3:7" x14ac:dyDescent="0.25">
      <c r="C149" s="41">
        <f t="shared" si="14"/>
        <v>137</v>
      </c>
      <c r="D149" s="35">
        <f t="shared" si="12"/>
        <v>224000</v>
      </c>
      <c r="E149" s="36">
        <f t="shared" si="10"/>
        <v>1000</v>
      </c>
      <c r="F149" s="36">
        <f t="shared" si="11"/>
        <v>658.93333333333328</v>
      </c>
      <c r="G149" s="37">
        <f t="shared" si="13"/>
        <v>1658.9333333333334</v>
      </c>
    </row>
    <row r="150" spans="3:7" x14ac:dyDescent="0.25">
      <c r="C150" s="41">
        <f t="shared" si="14"/>
        <v>138</v>
      </c>
      <c r="D150" s="35">
        <f t="shared" si="12"/>
        <v>223000</v>
      </c>
      <c r="E150" s="36">
        <f t="shared" si="10"/>
        <v>1000</v>
      </c>
      <c r="F150" s="36">
        <f t="shared" si="11"/>
        <v>655.99166666666656</v>
      </c>
      <c r="G150" s="37">
        <f t="shared" si="13"/>
        <v>1655.9916666666666</v>
      </c>
    </row>
    <row r="151" spans="3:7" x14ac:dyDescent="0.25">
      <c r="C151" s="41">
        <f t="shared" si="14"/>
        <v>139</v>
      </c>
      <c r="D151" s="35">
        <f t="shared" si="12"/>
        <v>222000</v>
      </c>
      <c r="E151" s="36">
        <f t="shared" si="10"/>
        <v>1000</v>
      </c>
      <c r="F151" s="36">
        <f t="shared" si="11"/>
        <v>653.04999999999995</v>
      </c>
      <c r="G151" s="37">
        <f t="shared" si="13"/>
        <v>1653.05</v>
      </c>
    </row>
    <row r="152" spans="3:7" x14ac:dyDescent="0.25">
      <c r="C152" s="41">
        <f t="shared" si="14"/>
        <v>140</v>
      </c>
      <c r="D152" s="35">
        <f t="shared" si="12"/>
        <v>221000</v>
      </c>
      <c r="E152" s="36">
        <f t="shared" si="10"/>
        <v>1000</v>
      </c>
      <c r="F152" s="36">
        <f t="shared" si="11"/>
        <v>650.10833333333323</v>
      </c>
      <c r="G152" s="37">
        <f t="shared" si="13"/>
        <v>1650.1083333333331</v>
      </c>
    </row>
    <row r="153" spans="3:7" x14ac:dyDescent="0.25">
      <c r="C153" s="41">
        <f t="shared" si="14"/>
        <v>141</v>
      </c>
      <c r="D153" s="35">
        <f t="shared" si="12"/>
        <v>220000</v>
      </c>
      <c r="E153" s="36">
        <f t="shared" si="10"/>
        <v>1000</v>
      </c>
      <c r="F153" s="36">
        <f t="shared" si="11"/>
        <v>647.16666666666663</v>
      </c>
      <c r="G153" s="37">
        <f t="shared" si="13"/>
        <v>1647.1666666666665</v>
      </c>
    </row>
    <row r="154" spans="3:7" x14ac:dyDescent="0.25">
      <c r="C154" s="41">
        <f t="shared" si="14"/>
        <v>142</v>
      </c>
      <c r="D154" s="35">
        <f t="shared" si="12"/>
        <v>219000</v>
      </c>
      <c r="E154" s="36">
        <f t="shared" si="10"/>
        <v>1000</v>
      </c>
      <c r="F154" s="36">
        <f t="shared" si="11"/>
        <v>644.22499999999991</v>
      </c>
      <c r="G154" s="37">
        <f t="shared" si="13"/>
        <v>1644.2249999999999</v>
      </c>
    </row>
    <row r="155" spans="3:7" x14ac:dyDescent="0.25">
      <c r="C155" s="41">
        <f t="shared" si="14"/>
        <v>143</v>
      </c>
      <c r="D155" s="35">
        <f t="shared" si="12"/>
        <v>218000</v>
      </c>
      <c r="E155" s="36">
        <f t="shared" si="10"/>
        <v>1000</v>
      </c>
      <c r="F155" s="36">
        <f t="shared" si="11"/>
        <v>641.2833333333333</v>
      </c>
      <c r="G155" s="37">
        <f t="shared" si="13"/>
        <v>1641.2833333333333</v>
      </c>
    </row>
    <row r="156" spans="3:7" x14ac:dyDescent="0.25">
      <c r="C156" s="41">
        <f t="shared" si="14"/>
        <v>144</v>
      </c>
      <c r="D156" s="35">
        <f t="shared" si="12"/>
        <v>217000</v>
      </c>
      <c r="E156" s="36">
        <f t="shared" si="10"/>
        <v>1000</v>
      </c>
      <c r="F156" s="36">
        <f t="shared" si="11"/>
        <v>638.34166666666658</v>
      </c>
      <c r="G156" s="37">
        <f t="shared" si="13"/>
        <v>1638.3416666666667</v>
      </c>
    </row>
    <row r="157" spans="3:7" x14ac:dyDescent="0.25">
      <c r="C157" s="41">
        <f t="shared" si="14"/>
        <v>145</v>
      </c>
      <c r="D157" s="35">
        <f t="shared" si="12"/>
        <v>216000</v>
      </c>
      <c r="E157" s="36">
        <f t="shared" si="10"/>
        <v>1000</v>
      </c>
      <c r="F157" s="36">
        <f t="shared" si="11"/>
        <v>635.39999999999986</v>
      </c>
      <c r="G157" s="37">
        <f t="shared" si="13"/>
        <v>1635.3999999999999</v>
      </c>
    </row>
    <row r="158" spans="3:7" x14ac:dyDescent="0.25">
      <c r="C158" s="41">
        <f t="shared" si="14"/>
        <v>146</v>
      </c>
      <c r="D158" s="35">
        <f t="shared" si="12"/>
        <v>215000</v>
      </c>
      <c r="E158" s="36">
        <f t="shared" si="10"/>
        <v>1000</v>
      </c>
      <c r="F158" s="36">
        <f t="shared" si="11"/>
        <v>632.45833333333326</v>
      </c>
      <c r="G158" s="37">
        <f t="shared" si="13"/>
        <v>1632.4583333333333</v>
      </c>
    </row>
    <row r="159" spans="3:7" x14ac:dyDescent="0.25">
      <c r="C159" s="41">
        <f t="shared" si="14"/>
        <v>147</v>
      </c>
      <c r="D159" s="35">
        <f t="shared" si="12"/>
        <v>214000</v>
      </c>
      <c r="E159" s="36">
        <f t="shared" si="10"/>
        <v>1000</v>
      </c>
      <c r="F159" s="36">
        <f t="shared" si="11"/>
        <v>629.51666666666665</v>
      </c>
      <c r="G159" s="37">
        <f t="shared" si="13"/>
        <v>1629.5166666666667</v>
      </c>
    </row>
    <row r="160" spans="3:7" x14ac:dyDescent="0.25">
      <c r="C160" s="41">
        <f t="shared" si="14"/>
        <v>148</v>
      </c>
      <c r="D160" s="35">
        <f t="shared" si="12"/>
        <v>213000</v>
      </c>
      <c r="E160" s="36">
        <f t="shared" si="10"/>
        <v>1000</v>
      </c>
      <c r="F160" s="36">
        <f t="shared" si="11"/>
        <v>626.57499999999993</v>
      </c>
      <c r="G160" s="37">
        <f t="shared" si="13"/>
        <v>1626.5749999999998</v>
      </c>
    </row>
    <row r="161" spans="3:7" x14ac:dyDescent="0.25">
      <c r="C161" s="41">
        <f t="shared" si="14"/>
        <v>149</v>
      </c>
      <c r="D161" s="35">
        <f t="shared" si="12"/>
        <v>212000</v>
      </c>
      <c r="E161" s="36">
        <f t="shared" si="10"/>
        <v>1000</v>
      </c>
      <c r="F161" s="36">
        <f t="shared" si="11"/>
        <v>623.63333333333321</v>
      </c>
      <c r="G161" s="37">
        <f t="shared" si="13"/>
        <v>1623.6333333333332</v>
      </c>
    </row>
    <row r="162" spans="3:7" x14ac:dyDescent="0.25">
      <c r="C162" s="41">
        <f t="shared" si="14"/>
        <v>150</v>
      </c>
      <c r="D162" s="35">
        <f t="shared" si="12"/>
        <v>211000</v>
      </c>
      <c r="E162" s="36">
        <f t="shared" si="10"/>
        <v>1000</v>
      </c>
      <c r="F162" s="36">
        <f t="shared" si="11"/>
        <v>620.69166666666661</v>
      </c>
      <c r="G162" s="37">
        <f t="shared" si="13"/>
        <v>1620.6916666666666</v>
      </c>
    </row>
    <row r="163" spans="3:7" x14ac:dyDescent="0.25">
      <c r="C163" s="41">
        <f t="shared" si="14"/>
        <v>151</v>
      </c>
      <c r="D163" s="35">
        <f t="shared" si="12"/>
        <v>210000</v>
      </c>
      <c r="E163" s="36">
        <f t="shared" si="10"/>
        <v>1000</v>
      </c>
      <c r="F163" s="36">
        <f t="shared" si="11"/>
        <v>617.75</v>
      </c>
      <c r="G163" s="37">
        <f t="shared" si="13"/>
        <v>1617.75</v>
      </c>
    </row>
    <row r="164" spans="3:7" x14ac:dyDescent="0.25">
      <c r="C164" s="41">
        <f t="shared" si="14"/>
        <v>152</v>
      </c>
      <c r="D164" s="35">
        <f t="shared" si="12"/>
        <v>209000</v>
      </c>
      <c r="E164" s="36">
        <f t="shared" si="10"/>
        <v>1000</v>
      </c>
      <c r="F164" s="36">
        <f t="shared" si="11"/>
        <v>614.80833333333328</v>
      </c>
      <c r="G164" s="37">
        <f t="shared" si="13"/>
        <v>1614.8083333333334</v>
      </c>
    </row>
    <row r="165" spans="3:7" x14ac:dyDescent="0.25">
      <c r="C165" s="41">
        <f t="shared" si="14"/>
        <v>153</v>
      </c>
      <c r="D165" s="35">
        <f t="shared" si="12"/>
        <v>208000</v>
      </c>
      <c r="E165" s="36">
        <f t="shared" si="10"/>
        <v>1000</v>
      </c>
      <c r="F165" s="36">
        <f t="shared" si="11"/>
        <v>611.86666666666656</v>
      </c>
      <c r="G165" s="37">
        <f t="shared" si="13"/>
        <v>1611.8666666666666</v>
      </c>
    </row>
    <row r="166" spans="3:7" x14ac:dyDescent="0.25">
      <c r="C166" s="41">
        <f t="shared" si="14"/>
        <v>154</v>
      </c>
      <c r="D166" s="35">
        <f t="shared" si="12"/>
        <v>207000</v>
      </c>
      <c r="E166" s="36">
        <f t="shared" si="10"/>
        <v>1000</v>
      </c>
      <c r="F166" s="36">
        <f t="shared" si="11"/>
        <v>608.92499999999995</v>
      </c>
      <c r="G166" s="37">
        <f t="shared" si="13"/>
        <v>1608.925</v>
      </c>
    </row>
    <row r="167" spans="3:7" x14ac:dyDescent="0.25">
      <c r="C167" s="41">
        <f t="shared" si="14"/>
        <v>155</v>
      </c>
      <c r="D167" s="35">
        <f t="shared" si="12"/>
        <v>206000</v>
      </c>
      <c r="E167" s="36">
        <f t="shared" si="10"/>
        <v>1000</v>
      </c>
      <c r="F167" s="36">
        <f t="shared" si="11"/>
        <v>605.98333333333323</v>
      </c>
      <c r="G167" s="37">
        <f t="shared" si="13"/>
        <v>1605.9833333333331</v>
      </c>
    </row>
    <row r="168" spans="3:7" x14ac:dyDescent="0.25">
      <c r="C168" s="41">
        <f t="shared" si="14"/>
        <v>156</v>
      </c>
      <c r="D168" s="35">
        <f t="shared" si="12"/>
        <v>205000</v>
      </c>
      <c r="E168" s="36">
        <f t="shared" si="10"/>
        <v>1000</v>
      </c>
      <c r="F168" s="36">
        <f t="shared" si="11"/>
        <v>603.04166666666663</v>
      </c>
      <c r="G168" s="37">
        <f t="shared" si="13"/>
        <v>1603.0416666666665</v>
      </c>
    </row>
    <row r="169" spans="3:7" x14ac:dyDescent="0.25">
      <c r="C169" s="41">
        <f t="shared" si="14"/>
        <v>157</v>
      </c>
      <c r="D169" s="35">
        <f t="shared" si="12"/>
        <v>204000</v>
      </c>
      <c r="E169" s="36">
        <f t="shared" si="10"/>
        <v>1000</v>
      </c>
      <c r="F169" s="36">
        <f t="shared" si="11"/>
        <v>600.09999999999991</v>
      </c>
      <c r="G169" s="37">
        <f t="shared" si="13"/>
        <v>1600.1</v>
      </c>
    </row>
    <row r="170" spans="3:7" x14ac:dyDescent="0.25">
      <c r="C170" s="41">
        <f t="shared" si="14"/>
        <v>158</v>
      </c>
      <c r="D170" s="35">
        <f t="shared" si="12"/>
        <v>203000</v>
      </c>
      <c r="E170" s="36">
        <f t="shared" si="10"/>
        <v>1000</v>
      </c>
      <c r="F170" s="36">
        <f t="shared" si="11"/>
        <v>597.1583333333333</v>
      </c>
      <c r="G170" s="37">
        <f t="shared" si="13"/>
        <v>1597.1583333333333</v>
      </c>
    </row>
    <row r="171" spans="3:7" x14ac:dyDescent="0.25">
      <c r="C171" s="41">
        <f t="shared" si="14"/>
        <v>159</v>
      </c>
      <c r="D171" s="35">
        <f t="shared" si="12"/>
        <v>202000</v>
      </c>
      <c r="E171" s="36">
        <f t="shared" si="10"/>
        <v>1000</v>
      </c>
      <c r="F171" s="36">
        <f t="shared" si="11"/>
        <v>594.21666666666658</v>
      </c>
      <c r="G171" s="37">
        <f t="shared" si="13"/>
        <v>1594.2166666666667</v>
      </c>
    </row>
    <row r="172" spans="3:7" x14ac:dyDescent="0.25">
      <c r="C172" s="41">
        <f t="shared" si="14"/>
        <v>160</v>
      </c>
      <c r="D172" s="35">
        <f t="shared" si="12"/>
        <v>201000</v>
      </c>
      <c r="E172" s="36">
        <f t="shared" si="10"/>
        <v>1000</v>
      </c>
      <c r="F172" s="36">
        <f t="shared" si="11"/>
        <v>591.27499999999986</v>
      </c>
      <c r="G172" s="37">
        <f t="shared" si="13"/>
        <v>1591.2749999999999</v>
      </c>
    </row>
    <row r="173" spans="3:7" x14ac:dyDescent="0.25">
      <c r="C173" s="41">
        <f t="shared" si="14"/>
        <v>161</v>
      </c>
      <c r="D173" s="35">
        <f t="shared" si="12"/>
        <v>200000</v>
      </c>
      <c r="E173" s="36">
        <f t="shared" si="10"/>
        <v>1000</v>
      </c>
      <c r="F173" s="36">
        <f t="shared" si="11"/>
        <v>588.33333333333326</v>
      </c>
      <c r="G173" s="37">
        <f t="shared" si="13"/>
        <v>1588.3333333333333</v>
      </c>
    </row>
    <row r="174" spans="3:7" x14ac:dyDescent="0.25">
      <c r="C174" s="41">
        <f t="shared" si="14"/>
        <v>162</v>
      </c>
      <c r="D174" s="35">
        <f t="shared" si="12"/>
        <v>199000</v>
      </c>
      <c r="E174" s="36">
        <f t="shared" si="10"/>
        <v>1000</v>
      </c>
      <c r="F174" s="36">
        <f t="shared" si="11"/>
        <v>585.39166666666665</v>
      </c>
      <c r="G174" s="37">
        <f t="shared" si="13"/>
        <v>1585.3916666666667</v>
      </c>
    </row>
    <row r="175" spans="3:7" x14ac:dyDescent="0.25">
      <c r="C175" s="41">
        <f t="shared" si="14"/>
        <v>163</v>
      </c>
      <c r="D175" s="35">
        <f t="shared" si="12"/>
        <v>198000</v>
      </c>
      <c r="E175" s="36">
        <f t="shared" si="10"/>
        <v>1000</v>
      </c>
      <c r="F175" s="36">
        <f t="shared" si="11"/>
        <v>582.44999999999993</v>
      </c>
      <c r="G175" s="37">
        <f t="shared" si="13"/>
        <v>1582.4499999999998</v>
      </c>
    </row>
    <row r="176" spans="3:7" x14ac:dyDescent="0.25">
      <c r="C176" s="41">
        <f t="shared" si="14"/>
        <v>164</v>
      </c>
      <c r="D176" s="35">
        <f t="shared" si="12"/>
        <v>197000</v>
      </c>
      <c r="E176" s="36">
        <f t="shared" si="10"/>
        <v>1000</v>
      </c>
      <c r="F176" s="36">
        <f t="shared" si="11"/>
        <v>579.50833333333321</v>
      </c>
      <c r="G176" s="37">
        <f t="shared" si="13"/>
        <v>1579.5083333333332</v>
      </c>
    </row>
    <row r="177" spans="3:7" x14ac:dyDescent="0.25">
      <c r="C177" s="41">
        <f t="shared" si="14"/>
        <v>165</v>
      </c>
      <c r="D177" s="35">
        <f t="shared" si="12"/>
        <v>196000</v>
      </c>
      <c r="E177" s="36">
        <f t="shared" si="10"/>
        <v>1000</v>
      </c>
      <c r="F177" s="36">
        <f t="shared" si="11"/>
        <v>576.56666666666661</v>
      </c>
      <c r="G177" s="37">
        <f t="shared" si="13"/>
        <v>1576.5666666666666</v>
      </c>
    </row>
    <row r="178" spans="3:7" x14ac:dyDescent="0.25">
      <c r="C178" s="41">
        <f t="shared" si="14"/>
        <v>166</v>
      </c>
      <c r="D178" s="35">
        <f t="shared" si="12"/>
        <v>195000</v>
      </c>
      <c r="E178" s="36">
        <f t="shared" si="10"/>
        <v>1000</v>
      </c>
      <c r="F178" s="36">
        <f t="shared" si="11"/>
        <v>573.625</v>
      </c>
      <c r="G178" s="37">
        <f t="shared" si="13"/>
        <v>1573.625</v>
      </c>
    </row>
    <row r="179" spans="3:7" x14ac:dyDescent="0.25">
      <c r="C179" s="41">
        <f t="shared" si="14"/>
        <v>167</v>
      </c>
      <c r="D179" s="35">
        <f t="shared" si="12"/>
        <v>194000</v>
      </c>
      <c r="E179" s="36">
        <f t="shared" si="10"/>
        <v>1000</v>
      </c>
      <c r="F179" s="36">
        <f t="shared" si="11"/>
        <v>570.68333333333328</v>
      </c>
      <c r="G179" s="37">
        <f t="shared" si="13"/>
        <v>1570.6833333333334</v>
      </c>
    </row>
    <row r="180" spans="3:7" x14ac:dyDescent="0.25">
      <c r="C180" s="41">
        <f t="shared" si="14"/>
        <v>168</v>
      </c>
      <c r="D180" s="35">
        <f t="shared" si="12"/>
        <v>193000</v>
      </c>
      <c r="E180" s="36">
        <f t="shared" si="10"/>
        <v>1000</v>
      </c>
      <c r="F180" s="36">
        <f t="shared" si="11"/>
        <v>567.74166666666656</v>
      </c>
      <c r="G180" s="37">
        <f t="shared" si="13"/>
        <v>1567.7416666666666</v>
      </c>
    </row>
    <row r="181" spans="3:7" x14ac:dyDescent="0.25">
      <c r="C181" s="41">
        <f t="shared" si="14"/>
        <v>169</v>
      </c>
      <c r="D181" s="35">
        <f t="shared" si="12"/>
        <v>192000</v>
      </c>
      <c r="E181" s="36">
        <f t="shared" si="10"/>
        <v>1000</v>
      </c>
      <c r="F181" s="36">
        <f t="shared" si="11"/>
        <v>564.79999999999995</v>
      </c>
      <c r="G181" s="37">
        <f t="shared" si="13"/>
        <v>1564.8</v>
      </c>
    </row>
    <row r="182" spans="3:7" x14ac:dyDescent="0.25">
      <c r="C182" s="41">
        <f t="shared" si="14"/>
        <v>170</v>
      </c>
      <c r="D182" s="35">
        <f t="shared" si="12"/>
        <v>191000</v>
      </c>
      <c r="E182" s="36">
        <f t="shared" si="10"/>
        <v>1000</v>
      </c>
      <c r="F182" s="36">
        <f t="shared" si="11"/>
        <v>561.85833333333323</v>
      </c>
      <c r="G182" s="37">
        <f t="shared" si="13"/>
        <v>1561.8583333333331</v>
      </c>
    </row>
    <row r="183" spans="3:7" x14ac:dyDescent="0.25">
      <c r="C183" s="41">
        <f t="shared" si="14"/>
        <v>171</v>
      </c>
      <c r="D183" s="35">
        <f t="shared" si="12"/>
        <v>190000</v>
      </c>
      <c r="E183" s="36">
        <f t="shared" si="10"/>
        <v>1000</v>
      </c>
      <c r="F183" s="36">
        <f t="shared" si="11"/>
        <v>558.91666666666663</v>
      </c>
      <c r="G183" s="37">
        <f t="shared" si="13"/>
        <v>1558.9166666666665</v>
      </c>
    </row>
    <row r="184" spans="3:7" x14ac:dyDescent="0.25">
      <c r="C184" s="41">
        <f t="shared" si="14"/>
        <v>172</v>
      </c>
      <c r="D184" s="35">
        <f t="shared" si="12"/>
        <v>189000</v>
      </c>
      <c r="E184" s="36">
        <f t="shared" si="10"/>
        <v>1000</v>
      </c>
      <c r="F184" s="36">
        <f t="shared" si="11"/>
        <v>555.97499999999991</v>
      </c>
      <c r="G184" s="37">
        <f t="shared" si="13"/>
        <v>1555.9749999999999</v>
      </c>
    </row>
    <row r="185" spans="3:7" x14ac:dyDescent="0.25">
      <c r="C185" s="41">
        <f t="shared" si="14"/>
        <v>173</v>
      </c>
      <c r="D185" s="35">
        <f t="shared" si="12"/>
        <v>188000</v>
      </c>
      <c r="E185" s="36">
        <f t="shared" si="10"/>
        <v>1000</v>
      </c>
      <c r="F185" s="36">
        <f t="shared" si="11"/>
        <v>553.0333333333333</v>
      </c>
      <c r="G185" s="37">
        <f t="shared" si="13"/>
        <v>1553.0333333333333</v>
      </c>
    </row>
    <row r="186" spans="3:7" x14ac:dyDescent="0.25">
      <c r="C186" s="41">
        <f t="shared" si="14"/>
        <v>174</v>
      </c>
      <c r="D186" s="35">
        <f t="shared" si="12"/>
        <v>187000</v>
      </c>
      <c r="E186" s="36">
        <f t="shared" si="10"/>
        <v>1000</v>
      </c>
      <c r="F186" s="36">
        <f t="shared" si="11"/>
        <v>550.09166666666658</v>
      </c>
      <c r="G186" s="37">
        <f t="shared" si="13"/>
        <v>1550.0916666666667</v>
      </c>
    </row>
    <row r="187" spans="3:7" x14ac:dyDescent="0.25">
      <c r="C187" s="41">
        <f t="shared" si="14"/>
        <v>175</v>
      </c>
      <c r="D187" s="35">
        <f t="shared" si="12"/>
        <v>186000</v>
      </c>
      <c r="E187" s="36">
        <f t="shared" si="10"/>
        <v>1000</v>
      </c>
      <c r="F187" s="36">
        <f t="shared" si="11"/>
        <v>547.14999999999986</v>
      </c>
      <c r="G187" s="37">
        <f t="shared" si="13"/>
        <v>1547.1499999999999</v>
      </c>
    </row>
    <row r="188" spans="3:7" x14ac:dyDescent="0.25">
      <c r="C188" s="41">
        <f t="shared" si="14"/>
        <v>176</v>
      </c>
      <c r="D188" s="35">
        <f t="shared" si="12"/>
        <v>185000</v>
      </c>
      <c r="E188" s="36">
        <f t="shared" si="10"/>
        <v>1000</v>
      </c>
      <c r="F188" s="36">
        <f t="shared" si="11"/>
        <v>544.20833333333326</v>
      </c>
      <c r="G188" s="37">
        <f t="shared" si="13"/>
        <v>1544.2083333333333</v>
      </c>
    </row>
    <row r="189" spans="3:7" x14ac:dyDescent="0.25">
      <c r="C189" s="41">
        <f t="shared" si="14"/>
        <v>177</v>
      </c>
      <c r="D189" s="35">
        <f t="shared" si="12"/>
        <v>184000</v>
      </c>
      <c r="E189" s="36">
        <f t="shared" si="10"/>
        <v>1000</v>
      </c>
      <c r="F189" s="36">
        <f t="shared" si="11"/>
        <v>541.26666666666665</v>
      </c>
      <c r="G189" s="37">
        <f t="shared" si="13"/>
        <v>1541.2666666666667</v>
      </c>
    </row>
    <row r="190" spans="3:7" x14ac:dyDescent="0.25">
      <c r="C190" s="41">
        <f t="shared" si="14"/>
        <v>178</v>
      </c>
      <c r="D190" s="35">
        <f t="shared" si="12"/>
        <v>183000</v>
      </c>
      <c r="E190" s="36">
        <f t="shared" si="10"/>
        <v>1000</v>
      </c>
      <c r="F190" s="36">
        <f t="shared" si="11"/>
        <v>538.32499999999993</v>
      </c>
      <c r="G190" s="37">
        <f t="shared" si="13"/>
        <v>1538.3249999999998</v>
      </c>
    </row>
    <row r="191" spans="3:7" x14ac:dyDescent="0.25">
      <c r="C191" s="41">
        <f t="shared" si="14"/>
        <v>179</v>
      </c>
      <c r="D191" s="35">
        <f t="shared" si="12"/>
        <v>182000</v>
      </c>
      <c r="E191" s="36">
        <f t="shared" si="10"/>
        <v>1000</v>
      </c>
      <c r="F191" s="36">
        <f t="shared" si="11"/>
        <v>535.38333333333321</v>
      </c>
      <c r="G191" s="37">
        <f t="shared" si="13"/>
        <v>1535.3833333333332</v>
      </c>
    </row>
    <row r="192" spans="3:7" x14ac:dyDescent="0.25">
      <c r="C192" s="41">
        <f t="shared" si="14"/>
        <v>180</v>
      </c>
      <c r="D192" s="35">
        <f t="shared" si="12"/>
        <v>181000</v>
      </c>
      <c r="E192" s="36">
        <f t="shared" si="10"/>
        <v>1000</v>
      </c>
      <c r="F192" s="36">
        <f t="shared" si="11"/>
        <v>532.44166666666661</v>
      </c>
      <c r="G192" s="37">
        <f t="shared" si="13"/>
        <v>1532.4416666666666</v>
      </c>
    </row>
    <row r="193" spans="3:7" x14ac:dyDescent="0.25">
      <c r="C193" s="41">
        <f t="shared" si="14"/>
        <v>181</v>
      </c>
      <c r="D193" s="35">
        <f t="shared" si="12"/>
        <v>180000</v>
      </c>
      <c r="E193" s="36">
        <f t="shared" si="10"/>
        <v>1000</v>
      </c>
      <c r="F193" s="36">
        <f t="shared" si="11"/>
        <v>529.5</v>
      </c>
      <c r="G193" s="37">
        <f t="shared" si="13"/>
        <v>1529.5</v>
      </c>
    </row>
    <row r="194" spans="3:7" x14ac:dyDescent="0.25">
      <c r="C194" s="41">
        <f t="shared" si="14"/>
        <v>182</v>
      </c>
      <c r="D194" s="35">
        <f t="shared" si="12"/>
        <v>179000</v>
      </c>
      <c r="E194" s="36">
        <f t="shared" si="10"/>
        <v>1000</v>
      </c>
      <c r="F194" s="36">
        <f t="shared" si="11"/>
        <v>526.55833333333328</v>
      </c>
      <c r="G194" s="37">
        <f t="shared" si="13"/>
        <v>1526.5583333333334</v>
      </c>
    </row>
    <row r="195" spans="3:7" x14ac:dyDescent="0.25">
      <c r="C195" s="41">
        <f t="shared" si="14"/>
        <v>183</v>
      </c>
      <c r="D195" s="35">
        <f t="shared" si="12"/>
        <v>178000</v>
      </c>
      <c r="E195" s="36">
        <f t="shared" si="10"/>
        <v>1000</v>
      </c>
      <c r="F195" s="36">
        <f t="shared" si="11"/>
        <v>523.61666666666656</v>
      </c>
      <c r="G195" s="37">
        <f t="shared" si="13"/>
        <v>1523.6166666666666</v>
      </c>
    </row>
    <row r="196" spans="3:7" x14ac:dyDescent="0.25">
      <c r="C196" s="41">
        <f t="shared" si="14"/>
        <v>184</v>
      </c>
      <c r="D196" s="35">
        <f t="shared" si="12"/>
        <v>177000</v>
      </c>
      <c r="E196" s="36">
        <f t="shared" si="10"/>
        <v>1000</v>
      </c>
      <c r="F196" s="36">
        <f t="shared" si="11"/>
        <v>520.67499999999995</v>
      </c>
      <c r="G196" s="37">
        <f t="shared" si="13"/>
        <v>1520.675</v>
      </c>
    </row>
    <row r="197" spans="3:7" x14ac:dyDescent="0.25">
      <c r="C197" s="41">
        <f t="shared" si="14"/>
        <v>185</v>
      </c>
      <c r="D197" s="35">
        <f t="shared" si="12"/>
        <v>176000</v>
      </c>
      <c r="E197" s="36">
        <f t="shared" si="10"/>
        <v>1000</v>
      </c>
      <c r="F197" s="36">
        <f t="shared" si="11"/>
        <v>517.73333333333323</v>
      </c>
      <c r="G197" s="37">
        <f t="shared" si="13"/>
        <v>1517.7333333333331</v>
      </c>
    </row>
    <row r="198" spans="3:7" x14ac:dyDescent="0.25">
      <c r="C198" s="41">
        <f t="shared" si="14"/>
        <v>186</v>
      </c>
      <c r="D198" s="35">
        <f t="shared" si="12"/>
        <v>175000</v>
      </c>
      <c r="E198" s="36">
        <f t="shared" si="10"/>
        <v>1000</v>
      </c>
      <c r="F198" s="36">
        <f t="shared" si="11"/>
        <v>514.79166666666663</v>
      </c>
      <c r="G198" s="37">
        <f t="shared" si="13"/>
        <v>1514.7916666666665</v>
      </c>
    </row>
    <row r="199" spans="3:7" x14ac:dyDescent="0.25">
      <c r="C199" s="41">
        <f t="shared" si="14"/>
        <v>187</v>
      </c>
      <c r="D199" s="35">
        <f t="shared" si="12"/>
        <v>174000</v>
      </c>
      <c r="E199" s="36">
        <f t="shared" si="10"/>
        <v>1000</v>
      </c>
      <c r="F199" s="36">
        <f t="shared" si="11"/>
        <v>511.84999999999997</v>
      </c>
      <c r="G199" s="37">
        <f t="shared" si="13"/>
        <v>1511.85</v>
      </c>
    </row>
    <row r="200" spans="3:7" x14ac:dyDescent="0.25">
      <c r="C200" s="41">
        <f t="shared" si="14"/>
        <v>188</v>
      </c>
      <c r="D200" s="35">
        <f t="shared" si="12"/>
        <v>173000</v>
      </c>
      <c r="E200" s="36">
        <f t="shared" si="10"/>
        <v>1000</v>
      </c>
      <c r="F200" s="36">
        <f t="shared" si="11"/>
        <v>508.9083333333333</v>
      </c>
      <c r="G200" s="37">
        <f t="shared" si="13"/>
        <v>1508.9083333333333</v>
      </c>
    </row>
    <row r="201" spans="3:7" x14ac:dyDescent="0.25">
      <c r="C201" s="41">
        <f t="shared" si="14"/>
        <v>189</v>
      </c>
      <c r="D201" s="35">
        <f t="shared" si="12"/>
        <v>172000</v>
      </c>
      <c r="E201" s="36">
        <f t="shared" si="10"/>
        <v>1000</v>
      </c>
      <c r="F201" s="36">
        <f t="shared" si="11"/>
        <v>505.96666666666658</v>
      </c>
      <c r="G201" s="37">
        <f t="shared" si="13"/>
        <v>1505.9666666666667</v>
      </c>
    </row>
    <row r="202" spans="3:7" x14ac:dyDescent="0.25">
      <c r="C202" s="41">
        <f t="shared" si="14"/>
        <v>190</v>
      </c>
      <c r="D202" s="35">
        <f t="shared" si="12"/>
        <v>171000</v>
      </c>
      <c r="E202" s="36">
        <f t="shared" si="10"/>
        <v>1000</v>
      </c>
      <c r="F202" s="36">
        <f t="shared" si="11"/>
        <v>503.02499999999992</v>
      </c>
      <c r="G202" s="37">
        <f t="shared" si="13"/>
        <v>1503.0249999999999</v>
      </c>
    </row>
    <row r="203" spans="3:7" x14ac:dyDescent="0.25">
      <c r="C203" s="41">
        <f t="shared" si="14"/>
        <v>191</v>
      </c>
      <c r="D203" s="35">
        <f t="shared" si="12"/>
        <v>170000</v>
      </c>
      <c r="E203" s="36">
        <f t="shared" si="10"/>
        <v>1000</v>
      </c>
      <c r="F203" s="36">
        <f t="shared" si="11"/>
        <v>500.08333333333331</v>
      </c>
      <c r="G203" s="37">
        <f t="shared" si="13"/>
        <v>1500.0833333333333</v>
      </c>
    </row>
    <row r="204" spans="3:7" x14ac:dyDescent="0.25">
      <c r="C204" s="41">
        <f t="shared" si="14"/>
        <v>192</v>
      </c>
      <c r="D204" s="35">
        <f t="shared" si="12"/>
        <v>169000</v>
      </c>
      <c r="E204" s="36">
        <f t="shared" si="10"/>
        <v>1000</v>
      </c>
      <c r="F204" s="36">
        <f t="shared" si="11"/>
        <v>497.14166666666665</v>
      </c>
      <c r="G204" s="37">
        <f t="shared" si="13"/>
        <v>1497.1416666666667</v>
      </c>
    </row>
    <row r="205" spans="3:7" x14ac:dyDescent="0.25">
      <c r="C205" s="41">
        <f t="shared" si="14"/>
        <v>193</v>
      </c>
      <c r="D205" s="35">
        <f t="shared" si="12"/>
        <v>168000</v>
      </c>
      <c r="E205" s="36">
        <f t="shared" ref="E205:E268" si="15">IF(C205&lt;=$E$10,$E$8/$E$10,0)</f>
        <v>1000</v>
      </c>
      <c r="F205" s="36">
        <f t="shared" ref="F205:F268" si="16">IF(F204=0,0,D205*$E$9*(30/360))</f>
        <v>494.19999999999993</v>
      </c>
      <c r="G205" s="37">
        <f t="shared" si="13"/>
        <v>1494.1999999999998</v>
      </c>
    </row>
    <row r="206" spans="3:7" x14ac:dyDescent="0.25">
      <c r="C206" s="41">
        <f t="shared" si="14"/>
        <v>194</v>
      </c>
      <c r="D206" s="35">
        <f t="shared" ref="D206:D269" si="17">D205-E205</f>
        <v>167000</v>
      </c>
      <c r="E206" s="36">
        <f t="shared" si="15"/>
        <v>1000</v>
      </c>
      <c r="F206" s="36">
        <f t="shared" si="16"/>
        <v>491.25833333333327</v>
      </c>
      <c r="G206" s="37">
        <f t="shared" ref="G206:G269" si="18">E206+F206</f>
        <v>1491.2583333333332</v>
      </c>
    </row>
    <row r="207" spans="3:7" x14ac:dyDescent="0.25">
      <c r="C207" s="41">
        <f t="shared" ref="C207:C270" si="19">C206+1</f>
        <v>195</v>
      </c>
      <c r="D207" s="35">
        <f t="shared" si="17"/>
        <v>166000</v>
      </c>
      <c r="E207" s="36">
        <f t="shared" si="15"/>
        <v>1000</v>
      </c>
      <c r="F207" s="36">
        <f t="shared" si="16"/>
        <v>488.31666666666661</v>
      </c>
      <c r="G207" s="37">
        <f t="shared" si="18"/>
        <v>1488.3166666666666</v>
      </c>
    </row>
    <row r="208" spans="3:7" x14ac:dyDescent="0.25">
      <c r="C208" s="41">
        <f t="shared" si="19"/>
        <v>196</v>
      </c>
      <c r="D208" s="35">
        <f t="shared" si="17"/>
        <v>165000</v>
      </c>
      <c r="E208" s="36">
        <f t="shared" si="15"/>
        <v>1000</v>
      </c>
      <c r="F208" s="36">
        <f t="shared" si="16"/>
        <v>485.375</v>
      </c>
      <c r="G208" s="37">
        <f t="shared" si="18"/>
        <v>1485.375</v>
      </c>
    </row>
    <row r="209" spans="3:7" x14ac:dyDescent="0.25">
      <c r="C209" s="41">
        <f t="shared" si="19"/>
        <v>197</v>
      </c>
      <c r="D209" s="35">
        <f t="shared" si="17"/>
        <v>164000</v>
      </c>
      <c r="E209" s="36">
        <f t="shared" si="15"/>
        <v>1000</v>
      </c>
      <c r="F209" s="36">
        <f t="shared" si="16"/>
        <v>482.43333333333328</v>
      </c>
      <c r="G209" s="37">
        <f t="shared" si="18"/>
        <v>1482.4333333333334</v>
      </c>
    </row>
    <row r="210" spans="3:7" x14ac:dyDescent="0.25">
      <c r="C210" s="41">
        <f t="shared" si="19"/>
        <v>198</v>
      </c>
      <c r="D210" s="35">
        <f t="shared" si="17"/>
        <v>163000</v>
      </c>
      <c r="E210" s="36">
        <f t="shared" si="15"/>
        <v>1000</v>
      </c>
      <c r="F210" s="36">
        <f t="shared" si="16"/>
        <v>479.49166666666662</v>
      </c>
      <c r="G210" s="37">
        <f t="shared" si="18"/>
        <v>1479.4916666666666</v>
      </c>
    </row>
    <row r="211" spans="3:7" x14ac:dyDescent="0.25">
      <c r="C211" s="41">
        <f t="shared" si="19"/>
        <v>199</v>
      </c>
      <c r="D211" s="35">
        <f t="shared" si="17"/>
        <v>162000</v>
      </c>
      <c r="E211" s="36">
        <f t="shared" si="15"/>
        <v>1000</v>
      </c>
      <c r="F211" s="36">
        <f t="shared" si="16"/>
        <v>476.54999999999995</v>
      </c>
      <c r="G211" s="37">
        <f t="shared" si="18"/>
        <v>1476.55</v>
      </c>
    </row>
    <row r="212" spans="3:7" x14ac:dyDescent="0.25">
      <c r="C212" s="41">
        <f t="shared" si="19"/>
        <v>200</v>
      </c>
      <c r="D212" s="35">
        <f t="shared" si="17"/>
        <v>161000</v>
      </c>
      <c r="E212" s="36">
        <f t="shared" si="15"/>
        <v>1000</v>
      </c>
      <c r="F212" s="36">
        <f t="shared" si="16"/>
        <v>473.60833333333323</v>
      </c>
      <c r="G212" s="37">
        <f t="shared" si="18"/>
        <v>1473.6083333333331</v>
      </c>
    </row>
    <row r="213" spans="3:7" x14ac:dyDescent="0.25">
      <c r="C213" s="41">
        <f t="shared" si="19"/>
        <v>201</v>
      </c>
      <c r="D213" s="35">
        <f t="shared" si="17"/>
        <v>160000</v>
      </c>
      <c r="E213" s="36">
        <f t="shared" si="15"/>
        <v>1000</v>
      </c>
      <c r="F213" s="36">
        <f t="shared" si="16"/>
        <v>470.66666666666663</v>
      </c>
      <c r="G213" s="37">
        <f t="shared" si="18"/>
        <v>1470.6666666666665</v>
      </c>
    </row>
    <row r="214" spans="3:7" x14ac:dyDescent="0.25">
      <c r="C214" s="41">
        <f t="shared" si="19"/>
        <v>202</v>
      </c>
      <c r="D214" s="35">
        <f t="shared" si="17"/>
        <v>159000</v>
      </c>
      <c r="E214" s="36">
        <f t="shared" si="15"/>
        <v>1000</v>
      </c>
      <c r="F214" s="36">
        <f t="shared" si="16"/>
        <v>467.72499999999997</v>
      </c>
      <c r="G214" s="37">
        <f t="shared" si="18"/>
        <v>1467.7249999999999</v>
      </c>
    </row>
    <row r="215" spans="3:7" x14ac:dyDescent="0.25">
      <c r="C215" s="41">
        <f t="shared" si="19"/>
        <v>203</v>
      </c>
      <c r="D215" s="35">
        <f t="shared" si="17"/>
        <v>158000</v>
      </c>
      <c r="E215" s="36">
        <f t="shared" si="15"/>
        <v>1000</v>
      </c>
      <c r="F215" s="36">
        <f t="shared" si="16"/>
        <v>464.7833333333333</v>
      </c>
      <c r="G215" s="37">
        <f t="shared" si="18"/>
        <v>1464.7833333333333</v>
      </c>
    </row>
    <row r="216" spans="3:7" x14ac:dyDescent="0.25">
      <c r="C216" s="41">
        <f t="shared" si="19"/>
        <v>204</v>
      </c>
      <c r="D216" s="35">
        <f t="shared" si="17"/>
        <v>157000</v>
      </c>
      <c r="E216" s="36">
        <f t="shared" si="15"/>
        <v>1000</v>
      </c>
      <c r="F216" s="36">
        <f t="shared" si="16"/>
        <v>461.84166666666658</v>
      </c>
      <c r="G216" s="37">
        <f t="shared" si="18"/>
        <v>1461.8416666666667</v>
      </c>
    </row>
    <row r="217" spans="3:7" x14ac:dyDescent="0.25">
      <c r="C217" s="41">
        <f t="shared" si="19"/>
        <v>205</v>
      </c>
      <c r="D217" s="35">
        <f t="shared" si="17"/>
        <v>156000</v>
      </c>
      <c r="E217" s="36">
        <f t="shared" si="15"/>
        <v>1000</v>
      </c>
      <c r="F217" s="36">
        <f t="shared" si="16"/>
        <v>458.89999999999992</v>
      </c>
      <c r="G217" s="37">
        <f t="shared" si="18"/>
        <v>1458.8999999999999</v>
      </c>
    </row>
    <row r="218" spans="3:7" x14ac:dyDescent="0.25">
      <c r="C218" s="41">
        <f t="shared" si="19"/>
        <v>206</v>
      </c>
      <c r="D218" s="35">
        <f t="shared" si="17"/>
        <v>155000</v>
      </c>
      <c r="E218" s="36">
        <f t="shared" si="15"/>
        <v>1000</v>
      </c>
      <c r="F218" s="36">
        <f t="shared" si="16"/>
        <v>455.95833333333331</v>
      </c>
      <c r="G218" s="37">
        <f t="shared" si="18"/>
        <v>1455.9583333333333</v>
      </c>
    </row>
    <row r="219" spans="3:7" x14ac:dyDescent="0.25">
      <c r="C219" s="41">
        <f t="shared" si="19"/>
        <v>207</v>
      </c>
      <c r="D219" s="35">
        <f t="shared" si="17"/>
        <v>154000</v>
      </c>
      <c r="E219" s="36">
        <f t="shared" si="15"/>
        <v>1000</v>
      </c>
      <c r="F219" s="36">
        <f t="shared" si="16"/>
        <v>453.01666666666665</v>
      </c>
      <c r="G219" s="37">
        <f t="shared" si="18"/>
        <v>1453.0166666666667</v>
      </c>
    </row>
    <row r="220" spans="3:7" x14ac:dyDescent="0.25">
      <c r="C220" s="41">
        <f t="shared" si="19"/>
        <v>208</v>
      </c>
      <c r="D220" s="35">
        <f t="shared" si="17"/>
        <v>153000</v>
      </c>
      <c r="E220" s="36">
        <f t="shared" si="15"/>
        <v>1000</v>
      </c>
      <c r="F220" s="36">
        <f t="shared" si="16"/>
        <v>450.07499999999993</v>
      </c>
      <c r="G220" s="37">
        <f t="shared" si="18"/>
        <v>1450.0749999999998</v>
      </c>
    </row>
    <row r="221" spans="3:7" x14ac:dyDescent="0.25">
      <c r="C221" s="41">
        <f t="shared" si="19"/>
        <v>209</v>
      </c>
      <c r="D221" s="35">
        <f t="shared" si="17"/>
        <v>152000</v>
      </c>
      <c r="E221" s="36">
        <f t="shared" si="15"/>
        <v>1000</v>
      </c>
      <c r="F221" s="36">
        <f t="shared" si="16"/>
        <v>447.13333333333327</v>
      </c>
      <c r="G221" s="37">
        <f t="shared" si="18"/>
        <v>1447.1333333333332</v>
      </c>
    </row>
    <row r="222" spans="3:7" x14ac:dyDescent="0.25">
      <c r="C222" s="41">
        <f t="shared" si="19"/>
        <v>210</v>
      </c>
      <c r="D222" s="35">
        <f t="shared" si="17"/>
        <v>151000</v>
      </c>
      <c r="E222" s="36">
        <f t="shared" si="15"/>
        <v>1000</v>
      </c>
      <c r="F222" s="36">
        <f t="shared" si="16"/>
        <v>444.19166666666661</v>
      </c>
      <c r="G222" s="37">
        <f t="shared" si="18"/>
        <v>1444.1916666666666</v>
      </c>
    </row>
    <row r="223" spans="3:7" x14ac:dyDescent="0.25">
      <c r="C223" s="41">
        <f t="shared" si="19"/>
        <v>211</v>
      </c>
      <c r="D223" s="35">
        <f t="shared" si="17"/>
        <v>150000</v>
      </c>
      <c r="E223" s="36">
        <f t="shared" si="15"/>
        <v>1000</v>
      </c>
      <c r="F223" s="36">
        <f t="shared" si="16"/>
        <v>441.25</v>
      </c>
      <c r="G223" s="37">
        <f t="shared" si="18"/>
        <v>1441.25</v>
      </c>
    </row>
    <row r="224" spans="3:7" x14ac:dyDescent="0.25">
      <c r="C224" s="41">
        <f t="shared" si="19"/>
        <v>212</v>
      </c>
      <c r="D224" s="35">
        <f t="shared" si="17"/>
        <v>149000</v>
      </c>
      <c r="E224" s="36">
        <f t="shared" si="15"/>
        <v>1000</v>
      </c>
      <c r="F224" s="36">
        <f t="shared" si="16"/>
        <v>438.30833333333328</v>
      </c>
      <c r="G224" s="37">
        <f t="shared" si="18"/>
        <v>1438.3083333333334</v>
      </c>
    </row>
    <row r="225" spans="3:7" x14ac:dyDescent="0.25">
      <c r="C225" s="41">
        <f t="shared" si="19"/>
        <v>213</v>
      </c>
      <c r="D225" s="35">
        <f t="shared" si="17"/>
        <v>148000</v>
      </c>
      <c r="E225" s="36">
        <f t="shared" si="15"/>
        <v>1000</v>
      </c>
      <c r="F225" s="36">
        <f t="shared" si="16"/>
        <v>435.36666666666662</v>
      </c>
      <c r="G225" s="37">
        <f t="shared" si="18"/>
        <v>1435.3666666666666</v>
      </c>
    </row>
    <row r="226" spans="3:7" x14ac:dyDescent="0.25">
      <c r="C226" s="41">
        <f t="shared" si="19"/>
        <v>214</v>
      </c>
      <c r="D226" s="35">
        <f t="shared" si="17"/>
        <v>147000</v>
      </c>
      <c r="E226" s="36">
        <f t="shared" si="15"/>
        <v>1000</v>
      </c>
      <c r="F226" s="36">
        <f t="shared" si="16"/>
        <v>432.42499999999995</v>
      </c>
      <c r="G226" s="37">
        <f t="shared" si="18"/>
        <v>1432.425</v>
      </c>
    </row>
    <row r="227" spans="3:7" x14ac:dyDescent="0.25">
      <c r="C227" s="41">
        <f t="shared" si="19"/>
        <v>215</v>
      </c>
      <c r="D227" s="35">
        <f t="shared" si="17"/>
        <v>146000</v>
      </c>
      <c r="E227" s="36">
        <f t="shared" si="15"/>
        <v>1000</v>
      </c>
      <c r="F227" s="36">
        <f t="shared" si="16"/>
        <v>429.48333333333323</v>
      </c>
      <c r="G227" s="37">
        <f t="shared" si="18"/>
        <v>1429.4833333333331</v>
      </c>
    </row>
    <row r="228" spans="3:7" x14ac:dyDescent="0.25">
      <c r="C228" s="41">
        <f t="shared" si="19"/>
        <v>216</v>
      </c>
      <c r="D228" s="35">
        <f t="shared" si="17"/>
        <v>145000</v>
      </c>
      <c r="E228" s="36">
        <f t="shared" si="15"/>
        <v>1000</v>
      </c>
      <c r="F228" s="36">
        <f t="shared" si="16"/>
        <v>426.54166666666663</v>
      </c>
      <c r="G228" s="37">
        <f t="shared" si="18"/>
        <v>1426.5416666666665</v>
      </c>
    </row>
    <row r="229" spans="3:7" x14ac:dyDescent="0.25">
      <c r="C229" s="41">
        <f t="shared" si="19"/>
        <v>217</v>
      </c>
      <c r="D229" s="35">
        <f t="shared" si="17"/>
        <v>144000</v>
      </c>
      <c r="E229" s="36">
        <f t="shared" si="15"/>
        <v>1000</v>
      </c>
      <c r="F229" s="36">
        <f t="shared" si="16"/>
        <v>423.59999999999997</v>
      </c>
      <c r="G229" s="37">
        <f t="shared" si="18"/>
        <v>1423.6</v>
      </c>
    </row>
    <row r="230" spans="3:7" x14ac:dyDescent="0.25">
      <c r="C230" s="41">
        <f t="shared" si="19"/>
        <v>218</v>
      </c>
      <c r="D230" s="35">
        <f t="shared" si="17"/>
        <v>143000</v>
      </c>
      <c r="E230" s="36">
        <f t="shared" si="15"/>
        <v>1000</v>
      </c>
      <c r="F230" s="36">
        <f t="shared" si="16"/>
        <v>420.6583333333333</v>
      </c>
      <c r="G230" s="37">
        <f t="shared" si="18"/>
        <v>1420.6583333333333</v>
      </c>
    </row>
    <row r="231" spans="3:7" x14ac:dyDescent="0.25">
      <c r="C231" s="41">
        <f t="shared" si="19"/>
        <v>219</v>
      </c>
      <c r="D231" s="35">
        <f t="shared" si="17"/>
        <v>142000</v>
      </c>
      <c r="E231" s="36">
        <f t="shared" si="15"/>
        <v>1000</v>
      </c>
      <c r="F231" s="36">
        <f t="shared" si="16"/>
        <v>417.71666666666658</v>
      </c>
      <c r="G231" s="37">
        <f t="shared" si="18"/>
        <v>1417.7166666666667</v>
      </c>
    </row>
    <row r="232" spans="3:7" x14ac:dyDescent="0.25">
      <c r="C232" s="41">
        <f t="shared" si="19"/>
        <v>220</v>
      </c>
      <c r="D232" s="35">
        <f t="shared" si="17"/>
        <v>141000</v>
      </c>
      <c r="E232" s="36">
        <f t="shared" si="15"/>
        <v>1000</v>
      </c>
      <c r="F232" s="36">
        <f t="shared" si="16"/>
        <v>414.77499999999992</v>
      </c>
      <c r="G232" s="37">
        <f t="shared" si="18"/>
        <v>1414.7749999999999</v>
      </c>
    </row>
    <row r="233" spans="3:7" x14ac:dyDescent="0.25">
      <c r="C233" s="41">
        <f t="shared" si="19"/>
        <v>221</v>
      </c>
      <c r="D233" s="35">
        <f t="shared" si="17"/>
        <v>140000</v>
      </c>
      <c r="E233" s="36">
        <f t="shared" si="15"/>
        <v>1000</v>
      </c>
      <c r="F233" s="36">
        <f t="shared" si="16"/>
        <v>411.83333333333331</v>
      </c>
      <c r="G233" s="37">
        <f t="shared" si="18"/>
        <v>1411.8333333333333</v>
      </c>
    </row>
    <row r="234" spans="3:7" x14ac:dyDescent="0.25">
      <c r="C234" s="41">
        <f t="shared" si="19"/>
        <v>222</v>
      </c>
      <c r="D234" s="35">
        <f t="shared" si="17"/>
        <v>139000</v>
      </c>
      <c r="E234" s="36">
        <f t="shared" si="15"/>
        <v>1000</v>
      </c>
      <c r="F234" s="36">
        <f t="shared" si="16"/>
        <v>408.89166666666665</v>
      </c>
      <c r="G234" s="37">
        <f t="shared" si="18"/>
        <v>1408.8916666666667</v>
      </c>
    </row>
    <row r="235" spans="3:7" x14ac:dyDescent="0.25">
      <c r="C235" s="41">
        <f t="shared" si="19"/>
        <v>223</v>
      </c>
      <c r="D235" s="35">
        <f t="shared" si="17"/>
        <v>138000</v>
      </c>
      <c r="E235" s="36">
        <f t="shared" si="15"/>
        <v>1000</v>
      </c>
      <c r="F235" s="36">
        <f t="shared" si="16"/>
        <v>405.94999999999993</v>
      </c>
      <c r="G235" s="37">
        <f t="shared" si="18"/>
        <v>1405.9499999999998</v>
      </c>
    </row>
    <row r="236" spans="3:7" x14ac:dyDescent="0.25">
      <c r="C236" s="41">
        <f t="shared" si="19"/>
        <v>224</v>
      </c>
      <c r="D236" s="35">
        <f t="shared" si="17"/>
        <v>137000</v>
      </c>
      <c r="E236" s="36">
        <f t="shared" si="15"/>
        <v>1000</v>
      </c>
      <c r="F236" s="36">
        <f t="shared" si="16"/>
        <v>403.00833333333327</v>
      </c>
      <c r="G236" s="37">
        <f t="shared" si="18"/>
        <v>1403.0083333333332</v>
      </c>
    </row>
    <row r="237" spans="3:7" x14ac:dyDescent="0.25">
      <c r="C237" s="41">
        <f t="shared" si="19"/>
        <v>225</v>
      </c>
      <c r="D237" s="35">
        <f t="shared" si="17"/>
        <v>136000</v>
      </c>
      <c r="E237" s="36">
        <f t="shared" si="15"/>
        <v>1000</v>
      </c>
      <c r="F237" s="36">
        <f t="shared" si="16"/>
        <v>400.06666666666666</v>
      </c>
      <c r="G237" s="37">
        <f t="shared" si="18"/>
        <v>1400.0666666666666</v>
      </c>
    </row>
    <row r="238" spans="3:7" x14ac:dyDescent="0.25">
      <c r="C238" s="41">
        <f t="shared" si="19"/>
        <v>226</v>
      </c>
      <c r="D238" s="35">
        <f t="shared" si="17"/>
        <v>135000</v>
      </c>
      <c r="E238" s="36">
        <f t="shared" si="15"/>
        <v>1000</v>
      </c>
      <c r="F238" s="36">
        <f t="shared" si="16"/>
        <v>397.125</v>
      </c>
      <c r="G238" s="37">
        <f t="shared" si="18"/>
        <v>1397.125</v>
      </c>
    </row>
    <row r="239" spans="3:7" x14ac:dyDescent="0.25">
      <c r="C239" s="41">
        <f t="shared" si="19"/>
        <v>227</v>
      </c>
      <c r="D239" s="35">
        <f t="shared" si="17"/>
        <v>134000</v>
      </c>
      <c r="E239" s="36">
        <f t="shared" si="15"/>
        <v>1000</v>
      </c>
      <c r="F239" s="36">
        <f t="shared" si="16"/>
        <v>394.18333333333328</v>
      </c>
      <c r="G239" s="37">
        <f t="shared" si="18"/>
        <v>1394.1833333333334</v>
      </c>
    </row>
    <row r="240" spans="3:7" x14ac:dyDescent="0.25">
      <c r="C240" s="41">
        <f t="shared" si="19"/>
        <v>228</v>
      </c>
      <c r="D240" s="35">
        <f t="shared" si="17"/>
        <v>133000</v>
      </c>
      <c r="E240" s="36">
        <f t="shared" si="15"/>
        <v>1000</v>
      </c>
      <c r="F240" s="36">
        <f t="shared" si="16"/>
        <v>391.24166666666662</v>
      </c>
      <c r="G240" s="37">
        <f t="shared" si="18"/>
        <v>1391.2416666666666</v>
      </c>
    </row>
    <row r="241" spans="3:7" x14ac:dyDescent="0.25">
      <c r="C241" s="41">
        <f t="shared" si="19"/>
        <v>229</v>
      </c>
      <c r="D241" s="35">
        <f t="shared" si="17"/>
        <v>132000</v>
      </c>
      <c r="E241" s="36">
        <f t="shared" si="15"/>
        <v>1000</v>
      </c>
      <c r="F241" s="36">
        <f t="shared" si="16"/>
        <v>388.29999999999995</v>
      </c>
      <c r="G241" s="37">
        <f t="shared" si="18"/>
        <v>1388.3</v>
      </c>
    </row>
    <row r="242" spans="3:7" x14ac:dyDescent="0.25">
      <c r="C242" s="41">
        <f t="shared" si="19"/>
        <v>230</v>
      </c>
      <c r="D242" s="35">
        <f t="shared" si="17"/>
        <v>131000</v>
      </c>
      <c r="E242" s="36">
        <f t="shared" si="15"/>
        <v>1000</v>
      </c>
      <c r="F242" s="36">
        <f t="shared" si="16"/>
        <v>385.35833333333335</v>
      </c>
      <c r="G242" s="37">
        <f t="shared" si="18"/>
        <v>1385.3583333333333</v>
      </c>
    </row>
    <row r="243" spans="3:7" x14ac:dyDescent="0.25">
      <c r="C243" s="41">
        <f t="shared" si="19"/>
        <v>231</v>
      </c>
      <c r="D243" s="35">
        <f t="shared" si="17"/>
        <v>130000</v>
      </c>
      <c r="E243" s="36">
        <f t="shared" si="15"/>
        <v>1000</v>
      </c>
      <c r="F243" s="36">
        <f t="shared" si="16"/>
        <v>382.41666666666663</v>
      </c>
      <c r="G243" s="37">
        <f t="shared" si="18"/>
        <v>1382.4166666666665</v>
      </c>
    </row>
    <row r="244" spans="3:7" x14ac:dyDescent="0.25">
      <c r="C244" s="41">
        <f t="shared" si="19"/>
        <v>232</v>
      </c>
      <c r="D244" s="35">
        <f t="shared" si="17"/>
        <v>129000</v>
      </c>
      <c r="E244" s="36">
        <f t="shared" si="15"/>
        <v>1000</v>
      </c>
      <c r="F244" s="36">
        <f t="shared" si="16"/>
        <v>379.47499999999997</v>
      </c>
      <c r="G244" s="37">
        <f t="shared" si="18"/>
        <v>1379.4749999999999</v>
      </c>
    </row>
    <row r="245" spans="3:7" x14ac:dyDescent="0.25">
      <c r="C245" s="41">
        <f t="shared" si="19"/>
        <v>233</v>
      </c>
      <c r="D245" s="35">
        <f t="shared" si="17"/>
        <v>128000</v>
      </c>
      <c r="E245" s="36">
        <f t="shared" si="15"/>
        <v>1000</v>
      </c>
      <c r="F245" s="36">
        <f t="shared" si="16"/>
        <v>376.5333333333333</v>
      </c>
      <c r="G245" s="37">
        <f t="shared" si="18"/>
        <v>1376.5333333333333</v>
      </c>
    </row>
    <row r="246" spans="3:7" x14ac:dyDescent="0.25">
      <c r="C246" s="41">
        <f t="shared" si="19"/>
        <v>234</v>
      </c>
      <c r="D246" s="35">
        <f t="shared" si="17"/>
        <v>127000</v>
      </c>
      <c r="E246" s="36">
        <f t="shared" si="15"/>
        <v>1000</v>
      </c>
      <c r="F246" s="36">
        <f t="shared" si="16"/>
        <v>373.59166666666658</v>
      </c>
      <c r="G246" s="37">
        <f t="shared" si="18"/>
        <v>1373.5916666666667</v>
      </c>
    </row>
    <row r="247" spans="3:7" x14ac:dyDescent="0.25">
      <c r="C247" s="41">
        <f t="shared" si="19"/>
        <v>235</v>
      </c>
      <c r="D247" s="35">
        <f t="shared" si="17"/>
        <v>126000</v>
      </c>
      <c r="E247" s="36">
        <f t="shared" si="15"/>
        <v>1000</v>
      </c>
      <c r="F247" s="36">
        <f t="shared" si="16"/>
        <v>370.65</v>
      </c>
      <c r="G247" s="37">
        <f t="shared" si="18"/>
        <v>1370.65</v>
      </c>
    </row>
    <row r="248" spans="3:7" x14ac:dyDescent="0.25">
      <c r="C248" s="41">
        <f t="shared" si="19"/>
        <v>236</v>
      </c>
      <c r="D248" s="35">
        <f t="shared" si="17"/>
        <v>125000</v>
      </c>
      <c r="E248" s="36">
        <f t="shared" si="15"/>
        <v>1000</v>
      </c>
      <c r="F248" s="36">
        <f t="shared" si="16"/>
        <v>367.70833333333331</v>
      </c>
      <c r="G248" s="37">
        <f t="shared" si="18"/>
        <v>1367.7083333333333</v>
      </c>
    </row>
    <row r="249" spans="3:7" x14ac:dyDescent="0.25">
      <c r="C249" s="41">
        <f t="shared" si="19"/>
        <v>237</v>
      </c>
      <c r="D249" s="35">
        <f t="shared" si="17"/>
        <v>124000</v>
      </c>
      <c r="E249" s="36">
        <f t="shared" si="15"/>
        <v>1000</v>
      </c>
      <c r="F249" s="36">
        <f t="shared" si="16"/>
        <v>364.76666666666665</v>
      </c>
      <c r="G249" s="37">
        <f t="shared" si="18"/>
        <v>1364.7666666666667</v>
      </c>
    </row>
    <row r="250" spans="3:7" x14ac:dyDescent="0.25">
      <c r="C250" s="41">
        <f t="shared" si="19"/>
        <v>238</v>
      </c>
      <c r="D250" s="35">
        <f t="shared" si="17"/>
        <v>123000</v>
      </c>
      <c r="E250" s="36">
        <f t="shared" si="15"/>
        <v>1000</v>
      </c>
      <c r="F250" s="36">
        <f t="shared" si="16"/>
        <v>361.82499999999993</v>
      </c>
      <c r="G250" s="37">
        <f t="shared" si="18"/>
        <v>1361.8249999999998</v>
      </c>
    </row>
    <row r="251" spans="3:7" x14ac:dyDescent="0.25">
      <c r="C251" s="41">
        <f t="shared" si="19"/>
        <v>239</v>
      </c>
      <c r="D251" s="35">
        <f t="shared" si="17"/>
        <v>122000</v>
      </c>
      <c r="E251" s="36">
        <f t="shared" si="15"/>
        <v>1000</v>
      </c>
      <c r="F251" s="36">
        <f t="shared" si="16"/>
        <v>358.88333333333327</v>
      </c>
      <c r="G251" s="37">
        <f t="shared" si="18"/>
        <v>1358.8833333333332</v>
      </c>
    </row>
    <row r="252" spans="3:7" x14ac:dyDescent="0.25">
      <c r="C252" s="41">
        <f t="shared" si="19"/>
        <v>240</v>
      </c>
      <c r="D252" s="35">
        <f t="shared" si="17"/>
        <v>121000</v>
      </c>
      <c r="E252" s="36">
        <f t="shared" si="15"/>
        <v>1000</v>
      </c>
      <c r="F252" s="36">
        <f t="shared" si="16"/>
        <v>355.94166666666666</v>
      </c>
      <c r="G252" s="37">
        <f t="shared" si="18"/>
        <v>1355.9416666666666</v>
      </c>
    </row>
    <row r="253" spans="3:7" x14ac:dyDescent="0.25">
      <c r="C253" s="41">
        <f t="shared" si="19"/>
        <v>241</v>
      </c>
      <c r="D253" s="35">
        <f t="shared" si="17"/>
        <v>120000</v>
      </c>
      <c r="E253" s="36">
        <f t="shared" si="15"/>
        <v>1000</v>
      </c>
      <c r="F253" s="36">
        <f t="shared" si="16"/>
        <v>353</v>
      </c>
      <c r="G253" s="37">
        <f t="shared" si="18"/>
        <v>1353</v>
      </c>
    </row>
    <row r="254" spans="3:7" x14ac:dyDescent="0.25">
      <c r="C254" s="41">
        <f t="shared" si="19"/>
        <v>242</v>
      </c>
      <c r="D254" s="35">
        <f t="shared" si="17"/>
        <v>119000</v>
      </c>
      <c r="E254" s="36">
        <f t="shared" si="15"/>
        <v>1000</v>
      </c>
      <c r="F254" s="36">
        <f t="shared" si="16"/>
        <v>350.05833333333328</v>
      </c>
      <c r="G254" s="37">
        <f t="shared" si="18"/>
        <v>1350.0583333333334</v>
      </c>
    </row>
    <row r="255" spans="3:7" x14ac:dyDescent="0.25">
      <c r="C255" s="41">
        <f t="shared" si="19"/>
        <v>243</v>
      </c>
      <c r="D255" s="35">
        <f t="shared" si="17"/>
        <v>118000</v>
      </c>
      <c r="E255" s="36">
        <f t="shared" si="15"/>
        <v>1000</v>
      </c>
      <c r="F255" s="36">
        <f t="shared" si="16"/>
        <v>347.11666666666662</v>
      </c>
      <c r="G255" s="37">
        <f t="shared" si="18"/>
        <v>1347.1166666666666</v>
      </c>
    </row>
    <row r="256" spans="3:7" x14ac:dyDescent="0.25">
      <c r="C256" s="41">
        <f t="shared" si="19"/>
        <v>244</v>
      </c>
      <c r="D256" s="35">
        <f t="shared" si="17"/>
        <v>117000</v>
      </c>
      <c r="E256" s="36">
        <f t="shared" si="15"/>
        <v>1000</v>
      </c>
      <c r="F256" s="36">
        <f t="shared" si="16"/>
        <v>344.17499999999995</v>
      </c>
      <c r="G256" s="37">
        <f t="shared" si="18"/>
        <v>1344.175</v>
      </c>
    </row>
    <row r="257" spans="3:7" x14ac:dyDescent="0.25">
      <c r="C257" s="41">
        <f t="shared" si="19"/>
        <v>245</v>
      </c>
      <c r="D257" s="35">
        <f t="shared" si="17"/>
        <v>116000</v>
      </c>
      <c r="E257" s="36">
        <f t="shared" si="15"/>
        <v>1000</v>
      </c>
      <c r="F257" s="36">
        <f t="shared" si="16"/>
        <v>341.23333333333329</v>
      </c>
      <c r="G257" s="37">
        <f t="shared" si="18"/>
        <v>1341.2333333333333</v>
      </c>
    </row>
    <row r="258" spans="3:7" x14ac:dyDescent="0.25">
      <c r="C258" s="41">
        <f t="shared" si="19"/>
        <v>246</v>
      </c>
      <c r="D258" s="35">
        <f t="shared" si="17"/>
        <v>115000</v>
      </c>
      <c r="E258" s="36">
        <f t="shared" si="15"/>
        <v>1000</v>
      </c>
      <c r="F258" s="36">
        <f t="shared" si="16"/>
        <v>338.29166666666663</v>
      </c>
      <c r="G258" s="37">
        <f t="shared" si="18"/>
        <v>1338.2916666666665</v>
      </c>
    </row>
    <row r="259" spans="3:7" x14ac:dyDescent="0.25">
      <c r="C259" s="41">
        <f t="shared" si="19"/>
        <v>247</v>
      </c>
      <c r="D259" s="35">
        <f t="shared" si="17"/>
        <v>114000</v>
      </c>
      <c r="E259" s="36">
        <f t="shared" si="15"/>
        <v>1000</v>
      </c>
      <c r="F259" s="36">
        <f t="shared" si="16"/>
        <v>335.34999999999997</v>
      </c>
      <c r="G259" s="37">
        <f t="shared" si="18"/>
        <v>1335.35</v>
      </c>
    </row>
    <row r="260" spans="3:7" x14ac:dyDescent="0.25">
      <c r="C260" s="41">
        <f t="shared" si="19"/>
        <v>248</v>
      </c>
      <c r="D260" s="35">
        <f t="shared" si="17"/>
        <v>113000</v>
      </c>
      <c r="E260" s="36">
        <f t="shared" si="15"/>
        <v>1000</v>
      </c>
      <c r="F260" s="36">
        <f t="shared" si="16"/>
        <v>332.4083333333333</v>
      </c>
      <c r="G260" s="37">
        <f t="shared" si="18"/>
        <v>1332.4083333333333</v>
      </c>
    </row>
    <row r="261" spans="3:7" x14ac:dyDescent="0.25">
      <c r="C261" s="41">
        <f t="shared" si="19"/>
        <v>249</v>
      </c>
      <c r="D261" s="35">
        <f t="shared" si="17"/>
        <v>112000</v>
      </c>
      <c r="E261" s="36">
        <f t="shared" si="15"/>
        <v>1000</v>
      </c>
      <c r="F261" s="36">
        <f t="shared" si="16"/>
        <v>329.46666666666664</v>
      </c>
      <c r="G261" s="37">
        <f t="shared" si="18"/>
        <v>1329.4666666666667</v>
      </c>
    </row>
    <row r="262" spans="3:7" x14ac:dyDescent="0.25">
      <c r="C262" s="41">
        <f t="shared" si="19"/>
        <v>250</v>
      </c>
      <c r="D262" s="35">
        <f t="shared" si="17"/>
        <v>111000</v>
      </c>
      <c r="E262" s="36">
        <f t="shared" si="15"/>
        <v>1000</v>
      </c>
      <c r="F262" s="36">
        <f t="shared" si="16"/>
        <v>326.52499999999998</v>
      </c>
      <c r="G262" s="37">
        <f t="shared" si="18"/>
        <v>1326.5250000000001</v>
      </c>
    </row>
    <row r="263" spans="3:7" x14ac:dyDescent="0.25">
      <c r="C263" s="41">
        <f t="shared" si="19"/>
        <v>251</v>
      </c>
      <c r="D263" s="35">
        <f t="shared" si="17"/>
        <v>110000</v>
      </c>
      <c r="E263" s="36">
        <f t="shared" si="15"/>
        <v>1000</v>
      </c>
      <c r="F263" s="36">
        <f t="shared" si="16"/>
        <v>323.58333333333331</v>
      </c>
      <c r="G263" s="37">
        <f t="shared" si="18"/>
        <v>1323.5833333333333</v>
      </c>
    </row>
    <row r="264" spans="3:7" x14ac:dyDescent="0.25">
      <c r="C264" s="41">
        <f t="shared" si="19"/>
        <v>252</v>
      </c>
      <c r="D264" s="35">
        <f t="shared" si="17"/>
        <v>109000</v>
      </c>
      <c r="E264" s="36">
        <f t="shared" si="15"/>
        <v>1000</v>
      </c>
      <c r="F264" s="36">
        <f t="shared" si="16"/>
        <v>320.64166666666665</v>
      </c>
      <c r="G264" s="37">
        <f t="shared" si="18"/>
        <v>1320.6416666666667</v>
      </c>
    </row>
    <row r="265" spans="3:7" x14ac:dyDescent="0.25">
      <c r="C265" s="41">
        <f t="shared" si="19"/>
        <v>253</v>
      </c>
      <c r="D265" s="35">
        <f t="shared" si="17"/>
        <v>108000</v>
      </c>
      <c r="E265" s="36">
        <f t="shared" si="15"/>
        <v>1000</v>
      </c>
      <c r="F265" s="36">
        <f t="shared" si="16"/>
        <v>317.69999999999993</v>
      </c>
      <c r="G265" s="37">
        <f t="shared" si="18"/>
        <v>1317.6999999999998</v>
      </c>
    </row>
    <row r="266" spans="3:7" x14ac:dyDescent="0.25">
      <c r="C266" s="41">
        <f t="shared" si="19"/>
        <v>254</v>
      </c>
      <c r="D266" s="35">
        <f t="shared" si="17"/>
        <v>107000</v>
      </c>
      <c r="E266" s="36">
        <f t="shared" si="15"/>
        <v>1000</v>
      </c>
      <c r="F266" s="36">
        <f t="shared" si="16"/>
        <v>314.75833333333333</v>
      </c>
      <c r="G266" s="37">
        <f t="shared" si="18"/>
        <v>1314.7583333333332</v>
      </c>
    </row>
    <row r="267" spans="3:7" x14ac:dyDescent="0.25">
      <c r="C267" s="41">
        <f t="shared" si="19"/>
        <v>255</v>
      </c>
      <c r="D267" s="35">
        <f t="shared" si="17"/>
        <v>106000</v>
      </c>
      <c r="E267" s="36">
        <f t="shared" si="15"/>
        <v>1000</v>
      </c>
      <c r="F267" s="36">
        <f t="shared" si="16"/>
        <v>311.81666666666661</v>
      </c>
      <c r="G267" s="37">
        <f t="shared" si="18"/>
        <v>1311.8166666666666</v>
      </c>
    </row>
    <row r="268" spans="3:7" x14ac:dyDescent="0.25">
      <c r="C268" s="41">
        <f t="shared" si="19"/>
        <v>256</v>
      </c>
      <c r="D268" s="35">
        <f t="shared" si="17"/>
        <v>105000</v>
      </c>
      <c r="E268" s="36">
        <f t="shared" si="15"/>
        <v>1000</v>
      </c>
      <c r="F268" s="36">
        <f t="shared" si="16"/>
        <v>308.875</v>
      </c>
      <c r="G268" s="37">
        <f t="shared" si="18"/>
        <v>1308.875</v>
      </c>
    </row>
    <row r="269" spans="3:7" x14ac:dyDescent="0.25">
      <c r="C269" s="41">
        <f t="shared" si="19"/>
        <v>257</v>
      </c>
      <c r="D269" s="35">
        <f t="shared" si="17"/>
        <v>104000</v>
      </c>
      <c r="E269" s="36">
        <f t="shared" ref="E269:E332" si="20">IF(C269&lt;=$E$10,$E$8/$E$10,0)</f>
        <v>1000</v>
      </c>
      <c r="F269" s="36">
        <f t="shared" ref="F269:F332" si="21">IF(F268=0,0,D269*$E$9*(30/360))</f>
        <v>305.93333333333328</v>
      </c>
      <c r="G269" s="37">
        <f t="shared" si="18"/>
        <v>1305.9333333333334</v>
      </c>
    </row>
    <row r="270" spans="3:7" x14ac:dyDescent="0.25">
      <c r="C270" s="41">
        <f t="shared" si="19"/>
        <v>258</v>
      </c>
      <c r="D270" s="35">
        <f t="shared" ref="D270:D333" si="22">D269-E269</f>
        <v>103000</v>
      </c>
      <c r="E270" s="36">
        <f t="shared" si="20"/>
        <v>1000</v>
      </c>
      <c r="F270" s="36">
        <f t="shared" si="21"/>
        <v>302.99166666666662</v>
      </c>
      <c r="G270" s="37">
        <f t="shared" ref="G270:G333" si="23">E270+F270</f>
        <v>1302.9916666666666</v>
      </c>
    </row>
    <row r="271" spans="3:7" x14ac:dyDescent="0.25">
      <c r="C271" s="41">
        <f>C270+1</f>
        <v>259</v>
      </c>
      <c r="D271" s="35">
        <f t="shared" si="22"/>
        <v>102000</v>
      </c>
      <c r="E271" s="36">
        <f t="shared" si="20"/>
        <v>1000</v>
      </c>
      <c r="F271" s="36">
        <f t="shared" si="21"/>
        <v>300.04999999999995</v>
      </c>
      <c r="G271" s="37">
        <f t="shared" si="23"/>
        <v>1300.05</v>
      </c>
    </row>
    <row r="272" spans="3:7" x14ac:dyDescent="0.25">
      <c r="C272" s="41">
        <f t="shared" ref="C272:C335" si="24">C271+1</f>
        <v>260</v>
      </c>
      <c r="D272" s="35">
        <f t="shared" si="22"/>
        <v>101000</v>
      </c>
      <c r="E272" s="36">
        <f t="shared" si="20"/>
        <v>1000</v>
      </c>
      <c r="F272" s="36">
        <f t="shared" si="21"/>
        <v>297.10833333333329</v>
      </c>
      <c r="G272" s="37">
        <f t="shared" si="23"/>
        <v>1297.1083333333333</v>
      </c>
    </row>
    <row r="273" spans="3:7" x14ac:dyDescent="0.25">
      <c r="C273" s="41">
        <f t="shared" si="24"/>
        <v>261</v>
      </c>
      <c r="D273" s="35">
        <f t="shared" si="22"/>
        <v>100000</v>
      </c>
      <c r="E273" s="36">
        <f t="shared" si="20"/>
        <v>1000</v>
      </c>
      <c r="F273" s="36">
        <f t="shared" si="21"/>
        <v>294.16666666666663</v>
      </c>
      <c r="G273" s="37">
        <f t="shared" si="23"/>
        <v>1294.1666666666665</v>
      </c>
    </row>
    <row r="274" spans="3:7" x14ac:dyDescent="0.25">
      <c r="C274" s="41">
        <f t="shared" si="24"/>
        <v>262</v>
      </c>
      <c r="D274" s="35">
        <f t="shared" si="22"/>
        <v>99000</v>
      </c>
      <c r="E274" s="36">
        <f t="shared" si="20"/>
        <v>1000</v>
      </c>
      <c r="F274" s="36">
        <f t="shared" si="21"/>
        <v>291.22499999999997</v>
      </c>
      <c r="G274" s="37">
        <f t="shared" si="23"/>
        <v>1291.2249999999999</v>
      </c>
    </row>
    <row r="275" spans="3:7" x14ac:dyDescent="0.25">
      <c r="C275" s="41">
        <f t="shared" si="24"/>
        <v>263</v>
      </c>
      <c r="D275" s="35">
        <f t="shared" si="22"/>
        <v>98000</v>
      </c>
      <c r="E275" s="36">
        <f t="shared" si="20"/>
        <v>1000</v>
      </c>
      <c r="F275" s="36">
        <f t="shared" si="21"/>
        <v>288.2833333333333</v>
      </c>
      <c r="G275" s="37">
        <f t="shared" si="23"/>
        <v>1288.2833333333333</v>
      </c>
    </row>
    <row r="276" spans="3:7" x14ac:dyDescent="0.25">
      <c r="C276" s="41">
        <f t="shared" si="24"/>
        <v>264</v>
      </c>
      <c r="D276" s="35">
        <f t="shared" si="22"/>
        <v>97000</v>
      </c>
      <c r="E276" s="36">
        <f t="shared" si="20"/>
        <v>1000</v>
      </c>
      <c r="F276" s="36">
        <f t="shared" si="21"/>
        <v>285.34166666666664</v>
      </c>
      <c r="G276" s="37">
        <f t="shared" si="23"/>
        <v>1285.3416666666667</v>
      </c>
    </row>
    <row r="277" spans="3:7" x14ac:dyDescent="0.25">
      <c r="C277" s="41">
        <f t="shared" si="24"/>
        <v>265</v>
      </c>
      <c r="D277" s="35">
        <f t="shared" si="22"/>
        <v>96000</v>
      </c>
      <c r="E277" s="36">
        <f t="shared" si="20"/>
        <v>1000</v>
      </c>
      <c r="F277" s="36">
        <f t="shared" si="21"/>
        <v>282.39999999999998</v>
      </c>
      <c r="G277" s="37">
        <f t="shared" si="23"/>
        <v>1282.4000000000001</v>
      </c>
    </row>
    <row r="278" spans="3:7" x14ac:dyDescent="0.25">
      <c r="C278" s="41">
        <f t="shared" si="24"/>
        <v>266</v>
      </c>
      <c r="D278" s="35">
        <f t="shared" si="22"/>
        <v>95000</v>
      </c>
      <c r="E278" s="36">
        <f t="shared" si="20"/>
        <v>1000</v>
      </c>
      <c r="F278" s="36">
        <f t="shared" si="21"/>
        <v>279.45833333333331</v>
      </c>
      <c r="G278" s="37">
        <f t="shared" si="23"/>
        <v>1279.4583333333333</v>
      </c>
    </row>
    <row r="279" spans="3:7" x14ac:dyDescent="0.25">
      <c r="C279" s="41">
        <f t="shared" si="24"/>
        <v>267</v>
      </c>
      <c r="D279" s="35">
        <f t="shared" si="22"/>
        <v>94000</v>
      </c>
      <c r="E279" s="36">
        <f t="shared" si="20"/>
        <v>1000</v>
      </c>
      <c r="F279" s="36">
        <f t="shared" si="21"/>
        <v>276.51666666666665</v>
      </c>
      <c r="G279" s="37">
        <f t="shared" si="23"/>
        <v>1276.5166666666667</v>
      </c>
    </row>
    <row r="280" spans="3:7" x14ac:dyDescent="0.25">
      <c r="C280" s="41">
        <f t="shared" si="24"/>
        <v>268</v>
      </c>
      <c r="D280" s="35">
        <f t="shared" si="22"/>
        <v>93000</v>
      </c>
      <c r="E280" s="36">
        <f t="shared" si="20"/>
        <v>1000</v>
      </c>
      <c r="F280" s="36">
        <f t="shared" si="21"/>
        <v>273.57499999999993</v>
      </c>
      <c r="G280" s="37">
        <f t="shared" si="23"/>
        <v>1273.5749999999998</v>
      </c>
    </row>
    <row r="281" spans="3:7" x14ac:dyDescent="0.25">
      <c r="C281" s="41">
        <f t="shared" si="24"/>
        <v>269</v>
      </c>
      <c r="D281" s="35">
        <f t="shared" si="22"/>
        <v>92000</v>
      </c>
      <c r="E281" s="36">
        <f t="shared" si="20"/>
        <v>1000</v>
      </c>
      <c r="F281" s="36">
        <f t="shared" si="21"/>
        <v>270.63333333333333</v>
      </c>
      <c r="G281" s="37">
        <f t="shared" si="23"/>
        <v>1270.6333333333332</v>
      </c>
    </row>
    <row r="282" spans="3:7" x14ac:dyDescent="0.25">
      <c r="C282" s="41">
        <f t="shared" si="24"/>
        <v>270</v>
      </c>
      <c r="D282" s="35">
        <f t="shared" si="22"/>
        <v>91000</v>
      </c>
      <c r="E282" s="36">
        <f t="shared" si="20"/>
        <v>1000</v>
      </c>
      <c r="F282" s="36">
        <f t="shared" si="21"/>
        <v>267.69166666666661</v>
      </c>
      <c r="G282" s="37">
        <f t="shared" si="23"/>
        <v>1267.6916666666666</v>
      </c>
    </row>
    <row r="283" spans="3:7" x14ac:dyDescent="0.25">
      <c r="C283" s="41">
        <f t="shared" si="24"/>
        <v>271</v>
      </c>
      <c r="D283" s="35">
        <f t="shared" si="22"/>
        <v>90000</v>
      </c>
      <c r="E283" s="36">
        <f t="shared" si="20"/>
        <v>1000</v>
      </c>
      <c r="F283" s="36">
        <f t="shared" si="21"/>
        <v>264.75</v>
      </c>
      <c r="G283" s="37">
        <f t="shared" si="23"/>
        <v>1264.75</v>
      </c>
    </row>
    <row r="284" spans="3:7" x14ac:dyDescent="0.25">
      <c r="C284" s="41">
        <f t="shared" si="24"/>
        <v>272</v>
      </c>
      <c r="D284" s="35">
        <f t="shared" si="22"/>
        <v>89000</v>
      </c>
      <c r="E284" s="36">
        <f t="shared" si="20"/>
        <v>1000</v>
      </c>
      <c r="F284" s="36">
        <f t="shared" si="21"/>
        <v>261.80833333333328</v>
      </c>
      <c r="G284" s="37">
        <f t="shared" si="23"/>
        <v>1261.8083333333334</v>
      </c>
    </row>
    <row r="285" spans="3:7" x14ac:dyDescent="0.25">
      <c r="C285" s="41">
        <f t="shared" si="24"/>
        <v>273</v>
      </c>
      <c r="D285" s="35">
        <f t="shared" si="22"/>
        <v>88000</v>
      </c>
      <c r="E285" s="36">
        <f t="shared" si="20"/>
        <v>1000</v>
      </c>
      <c r="F285" s="36">
        <f t="shared" si="21"/>
        <v>258.86666666666662</v>
      </c>
      <c r="G285" s="37">
        <f t="shared" si="23"/>
        <v>1258.8666666666666</v>
      </c>
    </row>
    <row r="286" spans="3:7" x14ac:dyDescent="0.25">
      <c r="C286" s="41">
        <f t="shared" si="24"/>
        <v>274</v>
      </c>
      <c r="D286" s="35">
        <f t="shared" si="22"/>
        <v>87000</v>
      </c>
      <c r="E286" s="36">
        <f t="shared" si="20"/>
        <v>1000</v>
      </c>
      <c r="F286" s="36">
        <f t="shared" si="21"/>
        <v>255.92499999999998</v>
      </c>
      <c r="G286" s="37">
        <f t="shared" si="23"/>
        <v>1255.925</v>
      </c>
    </row>
    <row r="287" spans="3:7" x14ac:dyDescent="0.25">
      <c r="C287" s="41">
        <f t="shared" si="24"/>
        <v>275</v>
      </c>
      <c r="D287" s="35">
        <f t="shared" si="22"/>
        <v>86000</v>
      </c>
      <c r="E287" s="36">
        <f t="shared" si="20"/>
        <v>1000</v>
      </c>
      <c r="F287" s="36">
        <f t="shared" si="21"/>
        <v>252.98333333333329</v>
      </c>
      <c r="G287" s="37">
        <f t="shared" si="23"/>
        <v>1252.9833333333333</v>
      </c>
    </row>
    <row r="288" spans="3:7" x14ac:dyDescent="0.25">
      <c r="C288" s="41">
        <f t="shared" si="24"/>
        <v>276</v>
      </c>
      <c r="D288" s="35">
        <f t="shared" si="22"/>
        <v>85000</v>
      </c>
      <c r="E288" s="36">
        <f t="shared" si="20"/>
        <v>1000</v>
      </c>
      <c r="F288" s="36">
        <f t="shared" si="21"/>
        <v>250.04166666666666</v>
      </c>
      <c r="G288" s="37">
        <f t="shared" si="23"/>
        <v>1250.0416666666667</v>
      </c>
    </row>
    <row r="289" spans="3:7" x14ac:dyDescent="0.25">
      <c r="C289" s="41">
        <f t="shared" si="24"/>
        <v>277</v>
      </c>
      <c r="D289" s="35">
        <f t="shared" si="22"/>
        <v>84000</v>
      </c>
      <c r="E289" s="36">
        <f t="shared" si="20"/>
        <v>1000</v>
      </c>
      <c r="F289" s="36">
        <f t="shared" si="21"/>
        <v>247.09999999999997</v>
      </c>
      <c r="G289" s="37">
        <f t="shared" si="23"/>
        <v>1247.0999999999999</v>
      </c>
    </row>
    <row r="290" spans="3:7" x14ac:dyDescent="0.25">
      <c r="C290" s="41">
        <f t="shared" si="24"/>
        <v>278</v>
      </c>
      <c r="D290" s="35">
        <f t="shared" si="22"/>
        <v>83000</v>
      </c>
      <c r="E290" s="36">
        <f t="shared" si="20"/>
        <v>1000</v>
      </c>
      <c r="F290" s="36">
        <f t="shared" si="21"/>
        <v>244.1583333333333</v>
      </c>
      <c r="G290" s="37">
        <f t="shared" si="23"/>
        <v>1244.1583333333333</v>
      </c>
    </row>
    <row r="291" spans="3:7" x14ac:dyDescent="0.25">
      <c r="C291" s="41">
        <f t="shared" si="24"/>
        <v>279</v>
      </c>
      <c r="D291" s="35">
        <f t="shared" si="22"/>
        <v>82000</v>
      </c>
      <c r="E291" s="36">
        <f t="shared" si="20"/>
        <v>1000</v>
      </c>
      <c r="F291" s="36">
        <f t="shared" si="21"/>
        <v>241.21666666666664</v>
      </c>
      <c r="G291" s="37">
        <f t="shared" si="23"/>
        <v>1241.2166666666667</v>
      </c>
    </row>
    <row r="292" spans="3:7" x14ac:dyDescent="0.25">
      <c r="C292" s="41">
        <f t="shared" si="24"/>
        <v>280</v>
      </c>
      <c r="D292" s="35">
        <f t="shared" si="22"/>
        <v>81000</v>
      </c>
      <c r="E292" s="36">
        <f t="shared" si="20"/>
        <v>1000</v>
      </c>
      <c r="F292" s="36">
        <f t="shared" si="21"/>
        <v>238.27499999999998</v>
      </c>
      <c r="G292" s="37">
        <f t="shared" si="23"/>
        <v>1238.2750000000001</v>
      </c>
    </row>
    <row r="293" spans="3:7" x14ac:dyDescent="0.25">
      <c r="C293" s="41">
        <f t="shared" si="24"/>
        <v>281</v>
      </c>
      <c r="D293" s="35">
        <f t="shared" si="22"/>
        <v>80000</v>
      </c>
      <c r="E293" s="36">
        <f t="shared" si="20"/>
        <v>1000</v>
      </c>
      <c r="F293" s="36">
        <f t="shared" si="21"/>
        <v>235.33333333333331</v>
      </c>
      <c r="G293" s="37">
        <f t="shared" si="23"/>
        <v>1235.3333333333333</v>
      </c>
    </row>
    <row r="294" spans="3:7" x14ac:dyDescent="0.25">
      <c r="C294" s="41">
        <f t="shared" si="24"/>
        <v>282</v>
      </c>
      <c r="D294" s="35">
        <f t="shared" si="22"/>
        <v>79000</v>
      </c>
      <c r="E294" s="36">
        <f t="shared" si="20"/>
        <v>1000</v>
      </c>
      <c r="F294" s="36">
        <f t="shared" si="21"/>
        <v>232.39166666666665</v>
      </c>
      <c r="G294" s="37">
        <f t="shared" si="23"/>
        <v>1232.3916666666667</v>
      </c>
    </row>
    <row r="295" spans="3:7" x14ac:dyDescent="0.25">
      <c r="C295" s="41">
        <f t="shared" si="24"/>
        <v>283</v>
      </c>
      <c r="D295" s="35">
        <f t="shared" si="22"/>
        <v>78000</v>
      </c>
      <c r="E295" s="36">
        <f t="shared" si="20"/>
        <v>1000</v>
      </c>
      <c r="F295" s="36">
        <f t="shared" si="21"/>
        <v>229.44999999999996</v>
      </c>
      <c r="G295" s="37">
        <f t="shared" si="23"/>
        <v>1229.45</v>
      </c>
    </row>
    <row r="296" spans="3:7" x14ac:dyDescent="0.25">
      <c r="C296" s="41">
        <f t="shared" si="24"/>
        <v>284</v>
      </c>
      <c r="D296" s="35">
        <f t="shared" si="22"/>
        <v>77000</v>
      </c>
      <c r="E296" s="36">
        <f t="shared" si="20"/>
        <v>1000</v>
      </c>
      <c r="F296" s="36">
        <f t="shared" si="21"/>
        <v>226.50833333333333</v>
      </c>
      <c r="G296" s="37">
        <f t="shared" si="23"/>
        <v>1226.5083333333332</v>
      </c>
    </row>
    <row r="297" spans="3:7" x14ac:dyDescent="0.25">
      <c r="C297" s="41">
        <f t="shared" si="24"/>
        <v>285</v>
      </c>
      <c r="D297" s="35">
        <f t="shared" si="22"/>
        <v>76000</v>
      </c>
      <c r="E297" s="36">
        <f t="shared" si="20"/>
        <v>1000</v>
      </c>
      <c r="F297" s="36">
        <f t="shared" si="21"/>
        <v>223.56666666666663</v>
      </c>
      <c r="G297" s="37">
        <f t="shared" si="23"/>
        <v>1223.5666666666666</v>
      </c>
    </row>
    <row r="298" spans="3:7" x14ac:dyDescent="0.25">
      <c r="C298" s="41">
        <f t="shared" si="24"/>
        <v>286</v>
      </c>
      <c r="D298" s="35">
        <f t="shared" si="22"/>
        <v>75000</v>
      </c>
      <c r="E298" s="36">
        <f t="shared" si="20"/>
        <v>1000</v>
      </c>
      <c r="F298" s="36">
        <f t="shared" si="21"/>
        <v>220.625</v>
      </c>
      <c r="G298" s="37">
        <f t="shared" si="23"/>
        <v>1220.625</v>
      </c>
    </row>
    <row r="299" spans="3:7" x14ac:dyDescent="0.25">
      <c r="C299" s="41">
        <f t="shared" si="24"/>
        <v>287</v>
      </c>
      <c r="D299" s="35">
        <f t="shared" si="22"/>
        <v>74000</v>
      </c>
      <c r="E299" s="36">
        <f t="shared" si="20"/>
        <v>1000</v>
      </c>
      <c r="F299" s="36">
        <f t="shared" si="21"/>
        <v>217.68333333333331</v>
      </c>
      <c r="G299" s="37">
        <f t="shared" si="23"/>
        <v>1217.6833333333334</v>
      </c>
    </row>
    <row r="300" spans="3:7" x14ac:dyDescent="0.25">
      <c r="C300" s="41">
        <f t="shared" si="24"/>
        <v>288</v>
      </c>
      <c r="D300" s="35">
        <f t="shared" si="22"/>
        <v>73000</v>
      </c>
      <c r="E300" s="36">
        <f t="shared" si="20"/>
        <v>1000</v>
      </c>
      <c r="F300" s="36">
        <f t="shared" si="21"/>
        <v>214.74166666666662</v>
      </c>
      <c r="G300" s="37">
        <f t="shared" si="23"/>
        <v>1214.7416666666666</v>
      </c>
    </row>
    <row r="301" spans="3:7" x14ac:dyDescent="0.25">
      <c r="C301" s="41">
        <f t="shared" si="24"/>
        <v>289</v>
      </c>
      <c r="D301" s="35">
        <f t="shared" si="22"/>
        <v>72000</v>
      </c>
      <c r="E301" s="36">
        <f t="shared" si="20"/>
        <v>1000</v>
      </c>
      <c r="F301" s="36">
        <f t="shared" si="21"/>
        <v>211.79999999999998</v>
      </c>
      <c r="G301" s="37">
        <f t="shared" si="23"/>
        <v>1211.8</v>
      </c>
    </row>
    <row r="302" spans="3:7" x14ac:dyDescent="0.25">
      <c r="C302" s="41">
        <f t="shared" si="24"/>
        <v>290</v>
      </c>
      <c r="D302" s="35">
        <f t="shared" si="22"/>
        <v>71000</v>
      </c>
      <c r="E302" s="36">
        <f t="shared" si="20"/>
        <v>1000</v>
      </c>
      <c r="F302" s="36">
        <f t="shared" si="21"/>
        <v>208.85833333333329</v>
      </c>
      <c r="G302" s="37">
        <f t="shared" si="23"/>
        <v>1208.8583333333333</v>
      </c>
    </row>
    <row r="303" spans="3:7" x14ac:dyDescent="0.25">
      <c r="C303" s="41">
        <f t="shared" si="24"/>
        <v>291</v>
      </c>
      <c r="D303" s="35">
        <f t="shared" si="22"/>
        <v>70000</v>
      </c>
      <c r="E303" s="36">
        <f t="shared" si="20"/>
        <v>1000</v>
      </c>
      <c r="F303" s="36">
        <f t="shared" si="21"/>
        <v>205.91666666666666</v>
      </c>
      <c r="G303" s="37">
        <f t="shared" si="23"/>
        <v>1205.9166666666667</v>
      </c>
    </row>
    <row r="304" spans="3:7" x14ac:dyDescent="0.25">
      <c r="C304" s="41">
        <f t="shared" si="24"/>
        <v>292</v>
      </c>
      <c r="D304" s="35">
        <f t="shared" si="22"/>
        <v>69000</v>
      </c>
      <c r="E304" s="36">
        <f t="shared" si="20"/>
        <v>1000</v>
      </c>
      <c r="F304" s="36">
        <f t="shared" si="21"/>
        <v>202.97499999999997</v>
      </c>
      <c r="G304" s="37">
        <f t="shared" si="23"/>
        <v>1202.9749999999999</v>
      </c>
    </row>
    <row r="305" spans="3:7" x14ac:dyDescent="0.25">
      <c r="C305" s="41">
        <f t="shared" si="24"/>
        <v>293</v>
      </c>
      <c r="D305" s="35">
        <f t="shared" si="22"/>
        <v>68000</v>
      </c>
      <c r="E305" s="36">
        <f t="shared" si="20"/>
        <v>1000</v>
      </c>
      <c r="F305" s="36">
        <f t="shared" si="21"/>
        <v>200.03333333333333</v>
      </c>
      <c r="G305" s="37">
        <f t="shared" si="23"/>
        <v>1200.0333333333333</v>
      </c>
    </row>
    <row r="306" spans="3:7" x14ac:dyDescent="0.25">
      <c r="C306" s="41">
        <f t="shared" si="24"/>
        <v>294</v>
      </c>
      <c r="D306" s="35">
        <f t="shared" si="22"/>
        <v>67000</v>
      </c>
      <c r="E306" s="36">
        <f t="shared" si="20"/>
        <v>1000</v>
      </c>
      <c r="F306" s="36">
        <f t="shared" si="21"/>
        <v>197.09166666666664</v>
      </c>
      <c r="G306" s="37">
        <f t="shared" si="23"/>
        <v>1197.0916666666667</v>
      </c>
    </row>
    <row r="307" spans="3:7" x14ac:dyDescent="0.25">
      <c r="C307" s="41">
        <f t="shared" si="24"/>
        <v>295</v>
      </c>
      <c r="D307" s="35">
        <f t="shared" si="22"/>
        <v>66000</v>
      </c>
      <c r="E307" s="36">
        <f t="shared" si="20"/>
        <v>1000</v>
      </c>
      <c r="F307" s="36">
        <f t="shared" si="21"/>
        <v>194.14999999999998</v>
      </c>
      <c r="G307" s="37">
        <f t="shared" si="23"/>
        <v>1194.1500000000001</v>
      </c>
    </row>
    <row r="308" spans="3:7" x14ac:dyDescent="0.25">
      <c r="C308" s="41">
        <f t="shared" si="24"/>
        <v>296</v>
      </c>
      <c r="D308" s="35">
        <f t="shared" si="22"/>
        <v>65000</v>
      </c>
      <c r="E308" s="36">
        <f t="shared" si="20"/>
        <v>1000</v>
      </c>
      <c r="F308" s="36">
        <f t="shared" si="21"/>
        <v>191.20833333333331</v>
      </c>
      <c r="G308" s="37">
        <f t="shared" si="23"/>
        <v>1191.2083333333333</v>
      </c>
    </row>
    <row r="309" spans="3:7" x14ac:dyDescent="0.25">
      <c r="C309" s="41">
        <f t="shared" si="24"/>
        <v>297</v>
      </c>
      <c r="D309" s="35">
        <f t="shared" si="22"/>
        <v>64000</v>
      </c>
      <c r="E309" s="36">
        <f t="shared" si="20"/>
        <v>1000</v>
      </c>
      <c r="F309" s="36">
        <f t="shared" si="21"/>
        <v>188.26666666666665</v>
      </c>
      <c r="G309" s="37">
        <f t="shared" si="23"/>
        <v>1188.2666666666667</v>
      </c>
    </row>
    <row r="310" spans="3:7" x14ac:dyDescent="0.25">
      <c r="C310" s="41">
        <f t="shared" si="24"/>
        <v>298</v>
      </c>
      <c r="D310" s="35">
        <f t="shared" si="22"/>
        <v>63000</v>
      </c>
      <c r="E310" s="36">
        <f t="shared" si="20"/>
        <v>1000</v>
      </c>
      <c r="F310" s="36">
        <f t="shared" si="21"/>
        <v>185.32499999999999</v>
      </c>
      <c r="G310" s="37">
        <f t="shared" si="23"/>
        <v>1185.325</v>
      </c>
    </row>
    <row r="311" spans="3:7" x14ac:dyDescent="0.25">
      <c r="C311" s="41">
        <f t="shared" si="24"/>
        <v>299</v>
      </c>
      <c r="D311" s="35">
        <f t="shared" si="22"/>
        <v>62000</v>
      </c>
      <c r="E311" s="36">
        <f t="shared" si="20"/>
        <v>1000</v>
      </c>
      <c r="F311" s="36">
        <f t="shared" si="21"/>
        <v>182.38333333333333</v>
      </c>
      <c r="G311" s="37">
        <f t="shared" si="23"/>
        <v>1182.3833333333332</v>
      </c>
    </row>
    <row r="312" spans="3:7" x14ac:dyDescent="0.25">
      <c r="C312" s="41">
        <f t="shared" si="24"/>
        <v>300</v>
      </c>
      <c r="D312" s="35">
        <f t="shared" si="22"/>
        <v>61000</v>
      </c>
      <c r="E312" s="36">
        <f t="shared" si="20"/>
        <v>1000</v>
      </c>
      <c r="F312" s="36">
        <f t="shared" si="21"/>
        <v>179.44166666666663</v>
      </c>
      <c r="G312" s="37">
        <f t="shared" si="23"/>
        <v>1179.4416666666666</v>
      </c>
    </row>
    <row r="313" spans="3:7" x14ac:dyDescent="0.25">
      <c r="C313" s="41">
        <f t="shared" si="24"/>
        <v>301</v>
      </c>
      <c r="D313" s="35">
        <f t="shared" si="22"/>
        <v>60000</v>
      </c>
      <c r="E313" s="36">
        <f t="shared" si="20"/>
        <v>1000</v>
      </c>
      <c r="F313" s="36">
        <f t="shared" si="21"/>
        <v>176.5</v>
      </c>
      <c r="G313" s="37">
        <f t="shared" si="23"/>
        <v>1176.5</v>
      </c>
    </row>
    <row r="314" spans="3:7" x14ac:dyDescent="0.25">
      <c r="C314" s="41">
        <f t="shared" si="24"/>
        <v>302</v>
      </c>
      <c r="D314" s="35">
        <f t="shared" si="22"/>
        <v>59000</v>
      </c>
      <c r="E314" s="36">
        <f t="shared" si="20"/>
        <v>1000</v>
      </c>
      <c r="F314" s="36">
        <f t="shared" si="21"/>
        <v>173.55833333333331</v>
      </c>
      <c r="G314" s="37">
        <f t="shared" si="23"/>
        <v>1173.5583333333334</v>
      </c>
    </row>
    <row r="315" spans="3:7" x14ac:dyDescent="0.25">
      <c r="C315" s="41">
        <f t="shared" si="24"/>
        <v>303</v>
      </c>
      <c r="D315" s="35">
        <f t="shared" si="22"/>
        <v>58000</v>
      </c>
      <c r="E315" s="36">
        <f t="shared" si="20"/>
        <v>1000</v>
      </c>
      <c r="F315" s="36">
        <f t="shared" si="21"/>
        <v>170.61666666666665</v>
      </c>
      <c r="G315" s="37">
        <f t="shared" si="23"/>
        <v>1170.6166666666666</v>
      </c>
    </row>
    <row r="316" spans="3:7" x14ac:dyDescent="0.25">
      <c r="C316" s="41">
        <f t="shared" si="24"/>
        <v>304</v>
      </c>
      <c r="D316" s="35">
        <f t="shared" si="22"/>
        <v>57000</v>
      </c>
      <c r="E316" s="36">
        <f t="shared" si="20"/>
        <v>1000</v>
      </c>
      <c r="F316" s="36">
        <f t="shared" si="21"/>
        <v>167.67499999999998</v>
      </c>
      <c r="G316" s="37">
        <f t="shared" si="23"/>
        <v>1167.675</v>
      </c>
    </row>
    <row r="317" spans="3:7" x14ac:dyDescent="0.25">
      <c r="C317" s="41">
        <f t="shared" si="24"/>
        <v>305</v>
      </c>
      <c r="D317" s="35">
        <f t="shared" si="22"/>
        <v>56000</v>
      </c>
      <c r="E317" s="36">
        <f t="shared" si="20"/>
        <v>1000</v>
      </c>
      <c r="F317" s="36">
        <f t="shared" si="21"/>
        <v>164.73333333333332</v>
      </c>
      <c r="G317" s="37">
        <f t="shared" si="23"/>
        <v>1164.7333333333333</v>
      </c>
    </row>
    <row r="318" spans="3:7" x14ac:dyDescent="0.25">
      <c r="C318" s="41">
        <f t="shared" si="24"/>
        <v>306</v>
      </c>
      <c r="D318" s="35">
        <f t="shared" si="22"/>
        <v>55000</v>
      </c>
      <c r="E318" s="36">
        <f t="shared" si="20"/>
        <v>1000</v>
      </c>
      <c r="F318" s="36">
        <f t="shared" si="21"/>
        <v>161.79166666666666</v>
      </c>
      <c r="G318" s="37">
        <f t="shared" si="23"/>
        <v>1161.7916666666667</v>
      </c>
    </row>
    <row r="319" spans="3:7" x14ac:dyDescent="0.25">
      <c r="C319" s="41">
        <f t="shared" si="24"/>
        <v>307</v>
      </c>
      <c r="D319" s="35">
        <f t="shared" si="22"/>
        <v>54000</v>
      </c>
      <c r="E319" s="36">
        <f t="shared" si="20"/>
        <v>1000</v>
      </c>
      <c r="F319" s="36">
        <f t="shared" si="21"/>
        <v>158.84999999999997</v>
      </c>
      <c r="G319" s="37">
        <f t="shared" si="23"/>
        <v>1158.8499999999999</v>
      </c>
    </row>
    <row r="320" spans="3:7" x14ac:dyDescent="0.25">
      <c r="C320" s="41">
        <f t="shared" si="24"/>
        <v>308</v>
      </c>
      <c r="D320" s="35">
        <f t="shared" si="22"/>
        <v>53000</v>
      </c>
      <c r="E320" s="36">
        <f t="shared" si="20"/>
        <v>1000</v>
      </c>
      <c r="F320" s="36">
        <f t="shared" si="21"/>
        <v>155.9083333333333</v>
      </c>
      <c r="G320" s="37">
        <f t="shared" si="23"/>
        <v>1155.9083333333333</v>
      </c>
    </row>
    <row r="321" spans="3:7" x14ac:dyDescent="0.25">
      <c r="C321" s="41">
        <f t="shared" si="24"/>
        <v>309</v>
      </c>
      <c r="D321" s="35">
        <f t="shared" si="22"/>
        <v>52000</v>
      </c>
      <c r="E321" s="36">
        <f t="shared" si="20"/>
        <v>1000</v>
      </c>
      <c r="F321" s="36">
        <f t="shared" si="21"/>
        <v>152.96666666666664</v>
      </c>
      <c r="G321" s="37">
        <f t="shared" si="23"/>
        <v>1152.9666666666667</v>
      </c>
    </row>
    <row r="322" spans="3:7" x14ac:dyDescent="0.25">
      <c r="C322" s="41">
        <f t="shared" si="24"/>
        <v>310</v>
      </c>
      <c r="D322" s="35">
        <f t="shared" si="22"/>
        <v>51000</v>
      </c>
      <c r="E322" s="36">
        <f t="shared" si="20"/>
        <v>1000</v>
      </c>
      <c r="F322" s="36">
        <f t="shared" si="21"/>
        <v>150.02499999999998</v>
      </c>
      <c r="G322" s="37">
        <f t="shared" si="23"/>
        <v>1150.0250000000001</v>
      </c>
    </row>
    <row r="323" spans="3:7" x14ac:dyDescent="0.25">
      <c r="C323" s="41">
        <f t="shared" si="24"/>
        <v>311</v>
      </c>
      <c r="D323" s="35">
        <f t="shared" si="22"/>
        <v>50000</v>
      </c>
      <c r="E323" s="36">
        <f t="shared" si="20"/>
        <v>1000</v>
      </c>
      <c r="F323" s="36">
        <f t="shared" si="21"/>
        <v>147.08333333333331</v>
      </c>
      <c r="G323" s="37">
        <f t="shared" si="23"/>
        <v>1147.0833333333333</v>
      </c>
    </row>
    <row r="324" spans="3:7" x14ac:dyDescent="0.25">
      <c r="C324" s="41">
        <f t="shared" si="24"/>
        <v>312</v>
      </c>
      <c r="D324" s="35">
        <f t="shared" si="22"/>
        <v>49000</v>
      </c>
      <c r="E324" s="36">
        <f t="shared" si="20"/>
        <v>1000</v>
      </c>
      <c r="F324" s="36">
        <f t="shared" si="21"/>
        <v>144.14166666666665</v>
      </c>
      <c r="G324" s="37">
        <f t="shared" si="23"/>
        <v>1144.1416666666667</v>
      </c>
    </row>
    <row r="325" spans="3:7" x14ac:dyDescent="0.25">
      <c r="C325" s="41">
        <f t="shared" si="24"/>
        <v>313</v>
      </c>
      <c r="D325" s="35">
        <f t="shared" si="22"/>
        <v>48000</v>
      </c>
      <c r="E325" s="36">
        <f t="shared" si="20"/>
        <v>1000</v>
      </c>
      <c r="F325" s="36">
        <f t="shared" si="21"/>
        <v>141.19999999999999</v>
      </c>
      <c r="G325" s="37">
        <f t="shared" si="23"/>
        <v>1141.2</v>
      </c>
    </row>
    <row r="326" spans="3:7" x14ac:dyDescent="0.25">
      <c r="C326" s="41">
        <f t="shared" si="24"/>
        <v>314</v>
      </c>
      <c r="D326" s="35">
        <f t="shared" si="22"/>
        <v>47000</v>
      </c>
      <c r="E326" s="36">
        <f t="shared" si="20"/>
        <v>1000</v>
      </c>
      <c r="F326" s="36">
        <f t="shared" si="21"/>
        <v>138.25833333333333</v>
      </c>
      <c r="G326" s="37">
        <f t="shared" si="23"/>
        <v>1138.2583333333332</v>
      </c>
    </row>
    <row r="327" spans="3:7" x14ac:dyDescent="0.25">
      <c r="C327" s="41">
        <f t="shared" si="24"/>
        <v>315</v>
      </c>
      <c r="D327" s="35">
        <f t="shared" si="22"/>
        <v>46000</v>
      </c>
      <c r="E327" s="36">
        <f t="shared" si="20"/>
        <v>1000</v>
      </c>
      <c r="F327" s="36">
        <f t="shared" si="21"/>
        <v>135.31666666666666</v>
      </c>
      <c r="G327" s="37">
        <f t="shared" si="23"/>
        <v>1135.3166666666666</v>
      </c>
    </row>
    <row r="328" spans="3:7" x14ac:dyDescent="0.25">
      <c r="C328" s="41">
        <f t="shared" si="24"/>
        <v>316</v>
      </c>
      <c r="D328" s="35">
        <f t="shared" si="22"/>
        <v>45000</v>
      </c>
      <c r="E328" s="36">
        <f t="shared" si="20"/>
        <v>1000</v>
      </c>
      <c r="F328" s="36">
        <f t="shared" si="21"/>
        <v>132.375</v>
      </c>
      <c r="G328" s="37">
        <f t="shared" si="23"/>
        <v>1132.375</v>
      </c>
    </row>
    <row r="329" spans="3:7" x14ac:dyDescent="0.25">
      <c r="C329" s="41">
        <f t="shared" si="24"/>
        <v>317</v>
      </c>
      <c r="D329" s="35">
        <f t="shared" si="22"/>
        <v>44000</v>
      </c>
      <c r="E329" s="36">
        <f t="shared" si="20"/>
        <v>1000</v>
      </c>
      <c r="F329" s="36">
        <f t="shared" si="21"/>
        <v>129.43333333333331</v>
      </c>
      <c r="G329" s="37">
        <f t="shared" si="23"/>
        <v>1129.4333333333334</v>
      </c>
    </row>
    <row r="330" spans="3:7" x14ac:dyDescent="0.25">
      <c r="C330" s="41">
        <f t="shared" si="24"/>
        <v>318</v>
      </c>
      <c r="D330" s="35">
        <f t="shared" si="22"/>
        <v>43000</v>
      </c>
      <c r="E330" s="36">
        <f t="shared" si="20"/>
        <v>1000</v>
      </c>
      <c r="F330" s="36">
        <f t="shared" si="21"/>
        <v>126.49166666666665</v>
      </c>
      <c r="G330" s="37">
        <f t="shared" si="23"/>
        <v>1126.4916666666666</v>
      </c>
    </row>
    <row r="331" spans="3:7" x14ac:dyDescent="0.25">
      <c r="C331" s="41">
        <f t="shared" si="24"/>
        <v>319</v>
      </c>
      <c r="D331" s="35">
        <f t="shared" si="22"/>
        <v>42000</v>
      </c>
      <c r="E331" s="36">
        <f t="shared" si="20"/>
        <v>1000</v>
      </c>
      <c r="F331" s="36">
        <f t="shared" si="21"/>
        <v>123.54999999999998</v>
      </c>
      <c r="G331" s="37">
        <f t="shared" si="23"/>
        <v>1123.55</v>
      </c>
    </row>
    <row r="332" spans="3:7" x14ac:dyDescent="0.25">
      <c r="C332" s="41">
        <f t="shared" si="24"/>
        <v>320</v>
      </c>
      <c r="D332" s="35">
        <f t="shared" si="22"/>
        <v>41000</v>
      </c>
      <c r="E332" s="36">
        <f t="shared" si="20"/>
        <v>1000</v>
      </c>
      <c r="F332" s="36">
        <f t="shared" si="21"/>
        <v>120.60833333333332</v>
      </c>
      <c r="G332" s="37">
        <f t="shared" si="23"/>
        <v>1120.6083333333333</v>
      </c>
    </row>
    <row r="333" spans="3:7" x14ac:dyDescent="0.25">
      <c r="C333" s="41">
        <f t="shared" si="24"/>
        <v>321</v>
      </c>
      <c r="D333" s="35">
        <f t="shared" si="22"/>
        <v>40000</v>
      </c>
      <c r="E333" s="36">
        <f t="shared" ref="E333:E396" si="25">IF(C333&lt;=$E$10,$E$8/$E$10,0)</f>
        <v>1000</v>
      </c>
      <c r="F333" s="36">
        <f t="shared" ref="F333:F396" si="26">IF(F332=0,0,D333*$E$9*(30/360))</f>
        <v>117.66666666666666</v>
      </c>
      <c r="G333" s="37">
        <f t="shared" si="23"/>
        <v>1117.6666666666667</v>
      </c>
    </row>
    <row r="334" spans="3:7" x14ac:dyDescent="0.25">
      <c r="C334" s="41">
        <f t="shared" si="24"/>
        <v>322</v>
      </c>
      <c r="D334" s="35">
        <f t="shared" ref="D334:D397" si="27">D333-E333</f>
        <v>39000</v>
      </c>
      <c r="E334" s="36">
        <f t="shared" si="25"/>
        <v>1000</v>
      </c>
      <c r="F334" s="36">
        <f t="shared" si="26"/>
        <v>114.72499999999998</v>
      </c>
      <c r="G334" s="37">
        <f t="shared" ref="G334:G397" si="28">E334+F334</f>
        <v>1114.7249999999999</v>
      </c>
    </row>
    <row r="335" spans="3:7" x14ac:dyDescent="0.25">
      <c r="C335" s="41">
        <f t="shared" si="24"/>
        <v>323</v>
      </c>
      <c r="D335" s="35">
        <f t="shared" si="27"/>
        <v>38000</v>
      </c>
      <c r="E335" s="36">
        <f t="shared" si="25"/>
        <v>1000</v>
      </c>
      <c r="F335" s="36">
        <f t="shared" si="26"/>
        <v>111.78333333333332</v>
      </c>
      <c r="G335" s="37">
        <f t="shared" si="28"/>
        <v>1111.7833333333333</v>
      </c>
    </row>
    <row r="336" spans="3:7" x14ac:dyDescent="0.25">
      <c r="C336" s="41">
        <f t="shared" ref="C336:C399" si="29">C335+1</f>
        <v>324</v>
      </c>
      <c r="D336" s="35">
        <f t="shared" si="27"/>
        <v>37000</v>
      </c>
      <c r="E336" s="36">
        <f t="shared" si="25"/>
        <v>1000</v>
      </c>
      <c r="F336" s="36">
        <f t="shared" si="26"/>
        <v>108.84166666666665</v>
      </c>
      <c r="G336" s="37">
        <f t="shared" si="28"/>
        <v>1108.8416666666667</v>
      </c>
    </row>
    <row r="337" spans="3:7" x14ac:dyDescent="0.25">
      <c r="C337" s="41">
        <f t="shared" si="29"/>
        <v>325</v>
      </c>
      <c r="D337" s="35">
        <f t="shared" si="27"/>
        <v>36000</v>
      </c>
      <c r="E337" s="36">
        <f t="shared" si="25"/>
        <v>1000</v>
      </c>
      <c r="F337" s="36">
        <f t="shared" si="26"/>
        <v>105.89999999999999</v>
      </c>
      <c r="G337" s="37">
        <f t="shared" si="28"/>
        <v>1105.9000000000001</v>
      </c>
    </row>
    <row r="338" spans="3:7" x14ac:dyDescent="0.25">
      <c r="C338" s="41">
        <f t="shared" si="29"/>
        <v>326</v>
      </c>
      <c r="D338" s="35">
        <f t="shared" si="27"/>
        <v>35000</v>
      </c>
      <c r="E338" s="36">
        <f t="shared" si="25"/>
        <v>1000</v>
      </c>
      <c r="F338" s="36">
        <f t="shared" si="26"/>
        <v>102.95833333333333</v>
      </c>
      <c r="G338" s="37">
        <f t="shared" si="28"/>
        <v>1102.9583333333333</v>
      </c>
    </row>
    <row r="339" spans="3:7" x14ac:dyDescent="0.25">
      <c r="C339" s="41">
        <f t="shared" si="29"/>
        <v>327</v>
      </c>
      <c r="D339" s="35">
        <f t="shared" si="27"/>
        <v>34000</v>
      </c>
      <c r="E339" s="36">
        <f t="shared" si="25"/>
        <v>1000</v>
      </c>
      <c r="F339" s="36">
        <f t="shared" si="26"/>
        <v>100.01666666666667</v>
      </c>
      <c r="G339" s="37">
        <f t="shared" si="28"/>
        <v>1100.0166666666667</v>
      </c>
    </row>
    <row r="340" spans="3:7" x14ac:dyDescent="0.25">
      <c r="C340" s="41">
        <f t="shared" si="29"/>
        <v>328</v>
      </c>
      <c r="D340" s="35">
        <f t="shared" si="27"/>
        <v>33000</v>
      </c>
      <c r="E340" s="36">
        <f t="shared" si="25"/>
        <v>1000</v>
      </c>
      <c r="F340" s="36">
        <f t="shared" si="26"/>
        <v>97.074999999999989</v>
      </c>
      <c r="G340" s="37">
        <f t="shared" si="28"/>
        <v>1097.075</v>
      </c>
    </row>
    <row r="341" spans="3:7" x14ac:dyDescent="0.25">
      <c r="C341" s="41">
        <f t="shared" si="29"/>
        <v>329</v>
      </c>
      <c r="D341" s="35">
        <f t="shared" si="27"/>
        <v>32000</v>
      </c>
      <c r="E341" s="36">
        <f t="shared" si="25"/>
        <v>1000</v>
      </c>
      <c r="F341" s="36">
        <f t="shared" si="26"/>
        <v>94.133333333333326</v>
      </c>
      <c r="G341" s="37">
        <f t="shared" si="28"/>
        <v>1094.1333333333332</v>
      </c>
    </row>
    <row r="342" spans="3:7" x14ac:dyDescent="0.25">
      <c r="C342" s="41">
        <f t="shared" si="29"/>
        <v>330</v>
      </c>
      <c r="D342" s="35">
        <f t="shared" si="27"/>
        <v>31000</v>
      </c>
      <c r="E342" s="36">
        <f t="shared" si="25"/>
        <v>1000</v>
      </c>
      <c r="F342" s="36">
        <f t="shared" si="26"/>
        <v>91.191666666666663</v>
      </c>
      <c r="G342" s="37">
        <f t="shared" si="28"/>
        <v>1091.1916666666666</v>
      </c>
    </row>
    <row r="343" spans="3:7" x14ac:dyDescent="0.25">
      <c r="C343" s="41">
        <f t="shared" si="29"/>
        <v>331</v>
      </c>
      <c r="D343" s="35">
        <f t="shared" si="27"/>
        <v>30000</v>
      </c>
      <c r="E343" s="36">
        <f t="shared" si="25"/>
        <v>1000</v>
      </c>
      <c r="F343" s="36">
        <f t="shared" si="26"/>
        <v>88.25</v>
      </c>
      <c r="G343" s="37">
        <f t="shared" si="28"/>
        <v>1088.25</v>
      </c>
    </row>
    <row r="344" spans="3:7" x14ac:dyDescent="0.25">
      <c r="C344" s="41">
        <f t="shared" si="29"/>
        <v>332</v>
      </c>
      <c r="D344" s="35">
        <f t="shared" si="27"/>
        <v>29000</v>
      </c>
      <c r="E344" s="36">
        <f t="shared" si="25"/>
        <v>1000</v>
      </c>
      <c r="F344" s="36">
        <f t="shared" si="26"/>
        <v>85.308333333333323</v>
      </c>
      <c r="G344" s="37">
        <f t="shared" si="28"/>
        <v>1085.3083333333334</v>
      </c>
    </row>
    <row r="345" spans="3:7" x14ac:dyDescent="0.25">
      <c r="C345" s="41">
        <f t="shared" si="29"/>
        <v>333</v>
      </c>
      <c r="D345" s="35">
        <f t="shared" si="27"/>
        <v>28000</v>
      </c>
      <c r="E345" s="36">
        <f t="shared" si="25"/>
        <v>1000</v>
      </c>
      <c r="F345" s="36">
        <f t="shared" si="26"/>
        <v>82.36666666666666</v>
      </c>
      <c r="G345" s="37">
        <f t="shared" si="28"/>
        <v>1082.3666666666666</v>
      </c>
    </row>
    <row r="346" spans="3:7" x14ac:dyDescent="0.25">
      <c r="C346" s="41">
        <f t="shared" si="29"/>
        <v>334</v>
      </c>
      <c r="D346" s="35">
        <f t="shared" si="27"/>
        <v>27000</v>
      </c>
      <c r="E346" s="36">
        <f t="shared" si="25"/>
        <v>1000</v>
      </c>
      <c r="F346" s="36">
        <f t="shared" si="26"/>
        <v>79.424999999999983</v>
      </c>
      <c r="G346" s="37">
        <f t="shared" si="28"/>
        <v>1079.425</v>
      </c>
    </row>
    <row r="347" spans="3:7" x14ac:dyDescent="0.25">
      <c r="C347" s="41">
        <f t="shared" si="29"/>
        <v>335</v>
      </c>
      <c r="D347" s="35">
        <f t="shared" si="27"/>
        <v>26000</v>
      </c>
      <c r="E347" s="36">
        <f t="shared" si="25"/>
        <v>1000</v>
      </c>
      <c r="F347" s="36">
        <f t="shared" si="26"/>
        <v>76.48333333333332</v>
      </c>
      <c r="G347" s="37">
        <f t="shared" si="28"/>
        <v>1076.4833333333333</v>
      </c>
    </row>
    <row r="348" spans="3:7" x14ac:dyDescent="0.25">
      <c r="C348" s="41">
        <f t="shared" si="29"/>
        <v>336</v>
      </c>
      <c r="D348" s="35">
        <f t="shared" si="27"/>
        <v>25000</v>
      </c>
      <c r="E348" s="36">
        <f t="shared" si="25"/>
        <v>1000</v>
      </c>
      <c r="F348" s="36">
        <f t="shared" si="26"/>
        <v>73.541666666666657</v>
      </c>
      <c r="G348" s="37">
        <f t="shared" si="28"/>
        <v>1073.5416666666667</v>
      </c>
    </row>
    <row r="349" spans="3:7" x14ac:dyDescent="0.25">
      <c r="C349" s="41">
        <f t="shared" si="29"/>
        <v>337</v>
      </c>
      <c r="D349" s="35">
        <f t="shared" si="27"/>
        <v>24000</v>
      </c>
      <c r="E349" s="36">
        <f t="shared" si="25"/>
        <v>1000</v>
      </c>
      <c r="F349" s="36">
        <f t="shared" si="26"/>
        <v>70.599999999999994</v>
      </c>
      <c r="G349" s="37">
        <f t="shared" si="28"/>
        <v>1070.5999999999999</v>
      </c>
    </row>
    <row r="350" spans="3:7" x14ac:dyDescent="0.25">
      <c r="C350" s="41">
        <f t="shared" si="29"/>
        <v>338</v>
      </c>
      <c r="D350" s="35">
        <f t="shared" si="27"/>
        <v>23000</v>
      </c>
      <c r="E350" s="36">
        <f t="shared" si="25"/>
        <v>1000</v>
      </c>
      <c r="F350" s="36">
        <f t="shared" si="26"/>
        <v>67.658333333333331</v>
      </c>
      <c r="G350" s="37">
        <f t="shared" si="28"/>
        <v>1067.6583333333333</v>
      </c>
    </row>
    <row r="351" spans="3:7" x14ac:dyDescent="0.25">
      <c r="C351" s="41">
        <f t="shared" si="29"/>
        <v>339</v>
      </c>
      <c r="D351" s="35">
        <f t="shared" si="27"/>
        <v>22000</v>
      </c>
      <c r="E351" s="36">
        <f t="shared" si="25"/>
        <v>1000</v>
      </c>
      <c r="F351" s="36">
        <f t="shared" si="26"/>
        <v>64.716666666666654</v>
      </c>
      <c r="G351" s="37">
        <f t="shared" si="28"/>
        <v>1064.7166666666667</v>
      </c>
    </row>
    <row r="352" spans="3:7" x14ac:dyDescent="0.25">
      <c r="C352" s="41">
        <f t="shared" si="29"/>
        <v>340</v>
      </c>
      <c r="D352" s="35">
        <f t="shared" si="27"/>
        <v>21000</v>
      </c>
      <c r="E352" s="36">
        <f t="shared" si="25"/>
        <v>1000</v>
      </c>
      <c r="F352" s="36">
        <f t="shared" si="26"/>
        <v>61.774999999999991</v>
      </c>
      <c r="G352" s="37">
        <f t="shared" si="28"/>
        <v>1061.7750000000001</v>
      </c>
    </row>
    <row r="353" spans="3:7" x14ac:dyDescent="0.25">
      <c r="C353" s="41">
        <f t="shared" si="29"/>
        <v>341</v>
      </c>
      <c r="D353" s="35">
        <f t="shared" si="27"/>
        <v>20000</v>
      </c>
      <c r="E353" s="36">
        <f t="shared" si="25"/>
        <v>1000</v>
      </c>
      <c r="F353" s="36">
        <f t="shared" si="26"/>
        <v>58.833333333333329</v>
      </c>
      <c r="G353" s="37">
        <f t="shared" si="28"/>
        <v>1058.8333333333333</v>
      </c>
    </row>
    <row r="354" spans="3:7" x14ac:dyDescent="0.25">
      <c r="C354" s="41">
        <f t="shared" si="29"/>
        <v>342</v>
      </c>
      <c r="D354" s="35">
        <f t="shared" si="27"/>
        <v>19000</v>
      </c>
      <c r="E354" s="36">
        <f t="shared" si="25"/>
        <v>1000</v>
      </c>
      <c r="F354" s="36">
        <f t="shared" si="26"/>
        <v>55.891666666666659</v>
      </c>
      <c r="G354" s="37">
        <f t="shared" si="28"/>
        <v>1055.8916666666667</v>
      </c>
    </row>
    <row r="355" spans="3:7" x14ac:dyDescent="0.25">
      <c r="C355" s="41">
        <f t="shared" si="29"/>
        <v>343</v>
      </c>
      <c r="D355" s="35">
        <f t="shared" si="27"/>
        <v>18000</v>
      </c>
      <c r="E355" s="36">
        <f t="shared" si="25"/>
        <v>1000</v>
      </c>
      <c r="F355" s="36">
        <f t="shared" si="26"/>
        <v>52.949999999999996</v>
      </c>
      <c r="G355" s="37">
        <f t="shared" si="28"/>
        <v>1052.95</v>
      </c>
    </row>
    <row r="356" spans="3:7" x14ac:dyDescent="0.25">
      <c r="C356" s="41">
        <f t="shared" si="29"/>
        <v>344</v>
      </c>
      <c r="D356" s="35">
        <f t="shared" si="27"/>
        <v>17000</v>
      </c>
      <c r="E356" s="36">
        <f t="shared" si="25"/>
        <v>1000</v>
      </c>
      <c r="F356" s="36">
        <f t="shared" si="26"/>
        <v>50.008333333333333</v>
      </c>
      <c r="G356" s="37">
        <f t="shared" si="28"/>
        <v>1050.0083333333334</v>
      </c>
    </row>
    <row r="357" spans="3:7" x14ac:dyDescent="0.25">
      <c r="C357" s="41">
        <f t="shared" si="29"/>
        <v>345</v>
      </c>
      <c r="D357" s="35">
        <f t="shared" si="27"/>
        <v>16000</v>
      </c>
      <c r="E357" s="36">
        <f t="shared" si="25"/>
        <v>1000</v>
      </c>
      <c r="F357" s="36">
        <f t="shared" si="26"/>
        <v>47.066666666666663</v>
      </c>
      <c r="G357" s="37">
        <f t="shared" si="28"/>
        <v>1047.0666666666666</v>
      </c>
    </row>
    <row r="358" spans="3:7" x14ac:dyDescent="0.25">
      <c r="C358" s="41">
        <f t="shared" si="29"/>
        <v>346</v>
      </c>
      <c r="D358" s="35">
        <f t="shared" si="27"/>
        <v>15000</v>
      </c>
      <c r="E358" s="36">
        <f t="shared" si="25"/>
        <v>1000</v>
      </c>
      <c r="F358" s="36">
        <f t="shared" si="26"/>
        <v>44.125</v>
      </c>
      <c r="G358" s="37">
        <f t="shared" si="28"/>
        <v>1044.125</v>
      </c>
    </row>
    <row r="359" spans="3:7" x14ac:dyDescent="0.25">
      <c r="C359" s="41">
        <f t="shared" si="29"/>
        <v>347</v>
      </c>
      <c r="D359" s="35">
        <f t="shared" si="27"/>
        <v>14000</v>
      </c>
      <c r="E359" s="36">
        <f t="shared" si="25"/>
        <v>1000</v>
      </c>
      <c r="F359" s="36">
        <f t="shared" si="26"/>
        <v>41.18333333333333</v>
      </c>
      <c r="G359" s="37">
        <f t="shared" si="28"/>
        <v>1041.1833333333334</v>
      </c>
    </row>
    <row r="360" spans="3:7" x14ac:dyDescent="0.25">
      <c r="C360" s="41">
        <f t="shared" si="29"/>
        <v>348</v>
      </c>
      <c r="D360" s="35">
        <f t="shared" si="27"/>
        <v>13000</v>
      </c>
      <c r="E360" s="36">
        <f t="shared" si="25"/>
        <v>1000</v>
      </c>
      <c r="F360" s="36">
        <f t="shared" si="26"/>
        <v>38.24166666666666</v>
      </c>
      <c r="G360" s="37">
        <f t="shared" si="28"/>
        <v>1038.2416666666666</v>
      </c>
    </row>
    <row r="361" spans="3:7" x14ac:dyDescent="0.25">
      <c r="C361" s="41">
        <f t="shared" si="29"/>
        <v>349</v>
      </c>
      <c r="D361" s="35">
        <f t="shared" si="27"/>
        <v>12000</v>
      </c>
      <c r="E361" s="36">
        <f t="shared" si="25"/>
        <v>1000</v>
      </c>
      <c r="F361" s="36">
        <f t="shared" si="26"/>
        <v>35.299999999999997</v>
      </c>
      <c r="G361" s="37">
        <f t="shared" si="28"/>
        <v>1035.3</v>
      </c>
    </row>
    <row r="362" spans="3:7" x14ac:dyDescent="0.25">
      <c r="C362" s="41">
        <f t="shared" si="29"/>
        <v>350</v>
      </c>
      <c r="D362" s="35">
        <f t="shared" si="27"/>
        <v>11000</v>
      </c>
      <c r="E362" s="36">
        <f t="shared" si="25"/>
        <v>1000</v>
      </c>
      <c r="F362" s="36">
        <f t="shared" si="26"/>
        <v>32.358333333333327</v>
      </c>
      <c r="G362" s="37">
        <f t="shared" si="28"/>
        <v>1032.3583333333333</v>
      </c>
    </row>
    <row r="363" spans="3:7" x14ac:dyDescent="0.25">
      <c r="C363" s="41">
        <f t="shared" si="29"/>
        <v>351</v>
      </c>
      <c r="D363" s="35">
        <f t="shared" si="27"/>
        <v>10000</v>
      </c>
      <c r="E363" s="36">
        <f t="shared" si="25"/>
        <v>1000</v>
      </c>
      <c r="F363" s="36">
        <f t="shared" si="26"/>
        <v>29.416666666666664</v>
      </c>
      <c r="G363" s="37">
        <f t="shared" si="28"/>
        <v>1029.4166666666667</v>
      </c>
    </row>
    <row r="364" spans="3:7" x14ac:dyDescent="0.25">
      <c r="C364" s="41">
        <f t="shared" si="29"/>
        <v>352</v>
      </c>
      <c r="D364" s="35">
        <f t="shared" si="27"/>
        <v>9000</v>
      </c>
      <c r="E364" s="36">
        <f t="shared" si="25"/>
        <v>1000</v>
      </c>
      <c r="F364" s="36">
        <f t="shared" si="26"/>
        <v>26.474999999999998</v>
      </c>
      <c r="G364" s="37">
        <f t="shared" si="28"/>
        <v>1026.4749999999999</v>
      </c>
    </row>
    <row r="365" spans="3:7" x14ac:dyDescent="0.25">
      <c r="C365" s="41">
        <f t="shared" si="29"/>
        <v>353</v>
      </c>
      <c r="D365" s="35">
        <f t="shared" si="27"/>
        <v>8000</v>
      </c>
      <c r="E365" s="36">
        <f t="shared" si="25"/>
        <v>1000</v>
      </c>
      <c r="F365" s="36">
        <f t="shared" si="26"/>
        <v>23.533333333333331</v>
      </c>
      <c r="G365" s="37">
        <f t="shared" si="28"/>
        <v>1023.5333333333333</v>
      </c>
    </row>
    <row r="366" spans="3:7" x14ac:dyDescent="0.25">
      <c r="C366" s="41">
        <f t="shared" si="29"/>
        <v>354</v>
      </c>
      <c r="D366" s="35">
        <f t="shared" si="27"/>
        <v>7000</v>
      </c>
      <c r="E366" s="36">
        <f t="shared" si="25"/>
        <v>1000</v>
      </c>
      <c r="F366" s="36">
        <f t="shared" si="26"/>
        <v>20.591666666666665</v>
      </c>
      <c r="G366" s="37">
        <f t="shared" si="28"/>
        <v>1020.5916666666667</v>
      </c>
    </row>
    <row r="367" spans="3:7" x14ac:dyDescent="0.25">
      <c r="C367" s="41">
        <f t="shared" si="29"/>
        <v>355</v>
      </c>
      <c r="D367" s="35">
        <f t="shared" si="27"/>
        <v>6000</v>
      </c>
      <c r="E367" s="36">
        <f t="shared" si="25"/>
        <v>1000</v>
      </c>
      <c r="F367" s="36">
        <f t="shared" si="26"/>
        <v>17.649999999999999</v>
      </c>
      <c r="G367" s="37">
        <f t="shared" si="28"/>
        <v>1017.65</v>
      </c>
    </row>
    <row r="368" spans="3:7" x14ac:dyDescent="0.25">
      <c r="C368" s="41">
        <f t="shared" si="29"/>
        <v>356</v>
      </c>
      <c r="D368" s="35">
        <f t="shared" si="27"/>
        <v>5000</v>
      </c>
      <c r="E368" s="36">
        <f t="shared" si="25"/>
        <v>1000</v>
      </c>
      <c r="F368" s="36">
        <f t="shared" si="26"/>
        <v>14.708333333333332</v>
      </c>
      <c r="G368" s="37">
        <f t="shared" si="28"/>
        <v>1014.7083333333334</v>
      </c>
    </row>
    <row r="369" spans="3:7" x14ac:dyDescent="0.25">
      <c r="C369" s="41">
        <f t="shared" si="29"/>
        <v>357</v>
      </c>
      <c r="D369" s="35">
        <f t="shared" si="27"/>
        <v>4000</v>
      </c>
      <c r="E369" s="36">
        <f t="shared" si="25"/>
        <v>1000</v>
      </c>
      <c r="F369" s="36">
        <f t="shared" si="26"/>
        <v>11.766666666666666</v>
      </c>
      <c r="G369" s="37">
        <f t="shared" si="28"/>
        <v>1011.7666666666667</v>
      </c>
    </row>
    <row r="370" spans="3:7" x14ac:dyDescent="0.25">
      <c r="C370" s="41">
        <f t="shared" si="29"/>
        <v>358</v>
      </c>
      <c r="D370" s="35">
        <f t="shared" si="27"/>
        <v>3000</v>
      </c>
      <c r="E370" s="36">
        <f t="shared" si="25"/>
        <v>1000</v>
      </c>
      <c r="F370" s="36">
        <f t="shared" si="26"/>
        <v>8.8249999999999993</v>
      </c>
      <c r="G370" s="37">
        <f t="shared" si="28"/>
        <v>1008.825</v>
      </c>
    </row>
    <row r="371" spans="3:7" x14ac:dyDescent="0.25">
      <c r="C371" s="41">
        <f t="shared" si="29"/>
        <v>359</v>
      </c>
      <c r="D371" s="35">
        <f t="shared" si="27"/>
        <v>2000</v>
      </c>
      <c r="E371" s="36">
        <f t="shared" si="25"/>
        <v>1000</v>
      </c>
      <c r="F371" s="36">
        <f t="shared" si="26"/>
        <v>5.8833333333333329</v>
      </c>
      <c r="G371" s="37">
        <f t="shared" si="28"/>
        <v>1005.8833333333333</v>
      </c>
    </row>
    <row r="372" spans="3:7" x14ac:dyDescent="0.25">
      <c r="C372" s="41">
        <f t="shared" si="29"/>
        <v>360</v>
      </c>
      <c r="D372" s="35">
        <f t="shared" si="27"/>
        <v>1000</v>
      </c>
      <c r="E372" s="36">
        <f t="shared" si="25"/>
        <v>1000</v>
      </c>
      <c r="F372" s="36">
        <f t="shared" si="26"/>
        <v>2.9416666666666664</v>
      </c>
      <c r="G372" s="37">
        <f t="shared" si="28"/>
        <v>1002.9416666666667</v>
      </c>
    </row>
    <row r="373" spans="3:7" x14ac:dyDescent="0.25">
      <c r="C373" s="41">
        <f t="shared" si="29"/>
        <v>361</v>
      </c>
      <c r="D373" s="35">
        <f t="shared" si="27"/>
        <v>0</v>
      </c>
      <c r="E373" s="36">
        <f t="shared" si="25"/>
        <v>0</v>
      </c>
      <c r="F373" s="36">
        <f t="shared" si="26"/>
        <v>0</v>
      </c>
      <c r="G373" s="37">
        <f t="shared" si="28"/>
        <v>0</v>
      </c>
    </row>
    <row r="374" spans="3:7" x14ac:dyDescent="0.25">
      <c r="C374" s="41">
        <f t="shared" si="29"/>
        <v>362</v>
      </c>
      <c r="D374" s="35">
        <f t="shared" si="27"/>
        <v>0</v>
      </c>
      <c r="E374" s="36">
        <f t="shared" si="25"/>
        <v>0</v>
      </c>
      <c r="F374" s="36">
        <f t="shared" si="26"/>
        <v>0</v>
      </c>
      <c r="G374" s="37">
        <f t="shared" si="28"/>
        <v>0</v>
      </c>
    </row>
    <row r="375" spans="3:7" x14ac:dyDescent="0.25">
      <c r="C375" s="41">
        <f t="shared" si="29"/>
        <v>363</v>
      </c>
      <c r="D375" s="35">
        <f t="shared" si="27"/>
        <v>0</v>
      </c>
      <c r="E375" s="36">
        <f t="shared" si="25"/>
        <v>0</v>
      </c>
      <c r="F375" s="36">
        <f t="shared" si="26"/>
        <v>0</v>
      </c>
      <c r="G375" s="37">
        <f t="shared" si="28"/>
        <v>0</v>
      </c>
    </row>
    <row r="376" spans="3:7" x14ac:dyDescent="0.25">
      <c r="C376" s="41">
        <f t="shared" si="29"/>
        <v>364</v>
      </c>
      <c r="D376" s="35">
        <f t="shared" si="27"/>
        <v>0</v>
      </c>
      <c r="E376" s="36">
        <f t="shared" si="25"/>
        <v>0</v>
      </c>
      <c r="F376" s="36">
        <f t="shared" si="26"/>
        <v>0</v>
      </c>
      <c r="G376" s="37">
        <f t="shared" si="28"/>
        <v>0</v>
      </c>
    </row>
    <row r="377" spans="3:7" x14ac:dyDescent="0.25">
      <c r="C377" s="41">
        <f t="shared" si="29"/>
        <v>365</v>
      </c>
      <c r="D377" s="35">
        <f t="shared" si="27"/>
        <v>0</v>
      </c>
      <c r="E377" s="36">
        <f t="shared" si="25"/>
        <v>0</v>
      </c>
      <c r="F377" s="36">
        <f t="shared" si="26"/>
        <v>0</v>
      </c>
      <c r="G377" s="37">
        <f t="shared" si="28"/>
        <v>0</v>
      </c>
    </row>
    <row r="378" spans="3:7" x14ac:dyDescent="0.25">
      <c r="C378" s="41">
        <f t="shared" si="29"/>
        <v>366</v>
      </c>
      <c r="D378" s="35">
        <f t="shared" si="27"/>
        <v>0</v>
      </c>
      <c r="E378" s="36">
        <f t="shared" si="25"/>
        <v>0</v>
      </c>
      <c r="F378" s="36">
        <f t="shared" si="26"/>
        <v>0</v>
      </c>
      <c r="G378" s="37">
        <f t="shared" si="28"/>
        <v>0</v>
      </c>
    </row>
    <row r="379" spans="3:7" x14ac:dyDescent="0.25">
      <c r="C379" s="41">
        <f t="shared" si="29"/>
        <v>367</v>
      </c>
      <c r="D379" s="35">
        <f t="shared" si="27"/>
        <v>0</v>
      </c>
      <c r="E379" s="36">
        <f t="shared" si="25"/>
        <v>0</v>
      </c>
      <c r="F379" s="36">
        <f t="shared" si="26"/>
        <v>0</v>
      </c>
      <c r="G379" s="37">
        <f t="shared" si="28"/>
        <v>0</v>
      </c>
    </row>
    <row r="380" spans="3:7" x14ac:dyDescent="0.25">
      <c r="C380" s="41">
        <f t="shared" si="29"/>
        <v>368</v>
      </c>
      <c r="D380" s="35">
        <f t="shared" si="27"/>
        <v>0</v>
      </c>
      <c r="E380" s="36">
        <f t="shared" si="25"/>
        <v>0</v>
      </c>
      <c r="F380" s="36">
        <f t="shared" si="26"/>
        <v>0</v>
      </c>
      <c r="G380" s="37">
        <f t="shared" si="28"/>
        <v>0</v>
      </c>
    </row>
    <row r="381" spans="3:7" x14ac:dyDescent="0.25">
      <c r="C381" s="41">
        <f t="shared" si="29"/>
        <v>369</v>
      </c>
      <c r="D381" s="35">
        <f t="shared" si="27"/>
        <v>0</v>
      </c>
      <c r="E381" s="36">
        <f t="shared" si="25"/>
        <v>0</v>
      </c>
      <c r="F381" s="36">
        <f t="shared" si="26"/>
        <v>0</v>
      </c>
      <c r="G381" s="37">
        <f t="shared" si="28"/>
        <v>0</v>
      </c>
    </row>
    <row r="382" spans="3:7" x14ac:dyDescent="0.25">
      <c r="C382" s="41">
        <f t="shared" si="29"/>
        <v>370</v>
      </c>
      <c r="D382" s="35">
        <f t="shared" si="27"/>
        <v>0</v>
      </c>
      <c r="E382" s="36">
        <f t="shared" si="25"/>
        <v>0</v>
      </c>
      <c r="F382" s="36">
        <f t="shared" si="26"/>
        <v>0</v>
      </c>
      <c r="G382" s="37">
        <f t="shared" si="28"/>
        <v>0</v>
      </c>
    </row>
    <row r="383" spans="3:7" x14ac:dyDescent="0.25">
      <c r="C383" s="41">
        <f t="shared" si="29"/>
        <v>371</v>
      </c>
      <c r="D383" s="35">
        <f t="shared" si="27"/>
        <v>0</v>
      </c>
      <c r="E383" s="36">
        <f t="shared" si="25"/>
        <v>0</v>
      </c>
      <c r="F383" s="36">
        <f t="shared" si="26"/>
        <v>0</v>
      </c>
      <c r="G383" s="37">
        <f t="shared" si="28"/>
        <v>0</v>
      </c>
    </row>
    <row r="384" spans="3:7" x14ac:dyDescent="0.25">
      <c r="C384" s="41">
        <f t="shared" si="29"/>
        <v>372</v>
      </c>
      <c r="D384" s="35">
        <f t="shared" si="27"/>
        <v>0</v>
      </c>
      <c r="E384" s="36">
        <f t="shared" si="25"/>
        <v>0</v>
      </c>
      <c r="F384" s="36">
        <f t="shared" si="26"/>
        <v>0</v>
      </c>
      <c r="G384" s="37">
        <f t="shared" si="28"/>
        <v>0</v>
      </c>
    </row>
    <row r="385" spans="3:7" x14ac:dyDescent="0.25">
      <c r="C385" s="41">
        <f t="shared" si="29"/>
        <v>373</v>
      </c>
      <c r="D385" s="35">
        <f t="shared" si="27"/>
        <v>0</v>
      </c>
      <c r="E385" s="36">
        <f t="shared" si="25"/>
        <v>0</v>
      </c>
      <c r="F385" s="36">
        <f t="shared" si="26"/>
        <v>0</v>
      </c>
      <c r="G385" s="37">
        <f t="shared" si="28"/>
        <v>0</v>
      </c>
    </row>
    <row r="386" spans="3:7" x14ac:dyDescent="0.25">
      <c r="C386" s="41">
        <f t="shared" si="29"/>
        <v>374</v>
      </c>
      <c r="D386" s="35">
        <f t="shared" si="27"/>
        <v>0</v>
      </c>
      <c r="E386" s="36">
        <f t="shared" si="25"/>
        <v>0</v>
      </c>
      <c r="F386" s="36">
        <f t="shared" si="26"/>
        <v>0</v>
      </c>
      <c r="G386" s="37">
        <f t="shared" si="28"/>
        <v>0</v>
      </c>
    </row>
    <row r="387" spans="3:7" x14ac:dyDescent="0.25">
      <c r="C387" s="41">
        <f t="shared" si="29"/>
        <v>375</v>
      </c>
      <c r="D387" s="35">
        <f t="shared" si="27"/>
        <v>0</v>
      </c>
      <c r="E387" s="36">
        <f t="shared" si="25"/>
        <v>0</v>
      </c>
      <c r="F387" s="36">
        <f t="shared" si="26"/>
        <v>0</v>
      </c>
      <c r="G387" s="37">
        <f t="shared" si="28"/>
        <v>0</v>
      </c>
    </row>
    <row r="388" spans="3:7" x14ac:dyDescent="0.25">
      <c r="C388" s="41">
        <f t="shared" si="29"/>
        <v>376</v>
      </c>
      <c r="D388" s="35">
        <f t="shared" si="27"/>
        <v>0</v>
      </c>
      <c r="E388" s="36">
        <f t="shared" si="25"/>
        <v>0</v>
      </c>
      <c r="F388" s="36">
        <f t="shared" si="26"/>
        <v>0</v>
      </c>
      <c r="G388" s="37">
        <f t="shared" si="28"/>
        <v>0</v>
      </c>
    </row>
    <row r="389" spans="3:7" x14ac:dyDescent="0.25">
      <c r="C389" s="41">
        <f t="shared" si="29"/>
        <v>377</v>
      </c>
      <c r="D389" s="35">
        <f t="shared" si="27"/>
        <v>0</v>
      </c>
      <c r="E389" s="36">
        <f t="shared" si="25"/>
        <v>0</v>
      </c>
      <c r="F389" s="36">
        <f t="shared" si="26"/>
        <v>0</v>
      </c>
      <c r="G389" s="37">
        <f t="shared" si="28"/>
        <v>0</v>
      </c>
    </row>
    <row r="390" spans="3:7" x14ac:dyDescent="0.25">
      <c r="C390" s="41">
        <f t="shared" si="29"/>
        <v>378</v>
      </c>
      <c r="D390" s="35">
        <f t="shared" si="27"/>
        <v>0</v>
      </c>
      <c r="E390" s="36">
        <f t="shared" si="25"/>
        <v>0</v>
      </c>
      <c r="F390" s="36">
        <f t="shared" si="26"/>
        <v>0</v>
      </c>
      <c r="G390" s="37">
        <f t="shared" si="28"/>
        <v>0</v>
      </c>
    </row>
    <row r="391" spans="3:7" x14ac:dyDescent="0.25">
      <c r="C391" s="41">
        <f t="shared" si="29"/>
        <v>379</v>
      </c>
      <c r="D391" s="35">
        <f t="shared" si="27"/>
        <v>0</v>
      </c>
      <c r="E391" s="36">
        <f t="shared" si="25"/>
        <v>0</v>
      </c>
      <c r="F391" s="36">
        <f t="shared" si="26"/>
        <v>0</v>
      </c>
      <c r="G391" s="37">
        <f t="shared" si="28"/>
        <v>0</v>
      </c>
    </row>
    <row r="392" spans="3:7" x14ac:dyDescent="0.25">
      <c r="C392" s="41">
        <f t="shared" si="29"/>
        <v>380</v>
      </c>
      <c r="D392" s="35">
        <f t="shared" si="27"/>
        <v>0</v>
      </c>
      <c r="E392" s="36">
        <f t="shared" si="25"/>
        <v>0</v>
      </c>
      <c r="F392" s="36">
        <f t="shared" si="26"/>
        <v>0</v>
      </c>
      <c r="G392" s="37">
        <f t="shared" si="28"/>
        <v>0</v>
      </c>
    </row>
    <row r="393" spans="3:7" x14ac:dyDescent="0.25">
      <c r="C393" s="41">
        <f t="shared" si="29"/>
        <v>381</v>
      </c>
      <c r="D393" s="35">
        <f t="shared" si="27"/>
        <v>0</v>
      </c>
      <c r="E393" s="36">
        <f t="shared" si="25"/>
        <v>0</v>
      </c>
      <c r="F393" s="36">
        <f t="shared" si="26"/>
        <v>0</v>
      </c>
      <c r="G393" s="37">
        <f t="shared" si="28"/>
        <v>0</v>
      </c>
    </row>
    <row r="394" spans="3:7" x14ac:dyDescent="0.25">
      <c r="C394" s="41">
        <f t="shared" si="29"/>
        <v>382</v>
      </c>
      <c r="D394" s="35">
        <f t="shared" si="27"/>
        <v>0</v>
      </c>
      <c r="E394" s="36">
        <f t="shared" si="25"/>
        <v>0</v>
      </c>
      <c r="F394" s="36">
        <f t="shared" si="26"/>
        <v>0</v>
      </c>
      <c r="G394" s="37">
        <f t="shared" si="28"/>
        <v>0</v>
      </c>
    </row>
    <row r="395" spans="3:7" x14ac:dyDescent="0.25">
      <c r="C395" s="41">
        <f t="shared" si="29"/>
        <v>383</v>
      </c>
      <c r="D395" s="35">
        <f t="shared" si="27"/>
        <v>0</v>
      </c>
      <c r="E395" s="36">
        <f t="shared" si="25"/>
        <v>0</v>
      </c>
      <c r="F395" s="36">
        <f t="shared" si="26"/>
        <v>0</v>
      </c>
      <c r="G395" s="37">
        <f t="shared" si="28"/>
        <v>0</v>
      </c>
    </row>
    <row r="396" spans="3:7" x14ac:dyDescent="0.25">
      <c r="C396" s="41">
        <f t="shared" si="29"/>
        <v>384</v>
      </c>
      <c r="D396" s="35">
        <f t="shared" si="27"/>
        <v>0</v>
      </c>
      <c r="E396" s="36">
        <f t="shared" si="25"/>
        <v>0</v>
      </c>
      <c r="F396" s="36">
        <f t="shared" si="26"/>
        <v>0</v>
      </c>
      <c r="G396" s="37">
        <f t="shared" si="28"/>
        <v>0</v>
      </c>
    </row>
    <row r="397" spans="3:7" x14ac:dyDescent="0.25">
      <c r="C397" s="41">
        <f t="shared" si="29"/>
        <v>385</v>
      </c>
      <c r="D397" s="35">
        <f t="shared" si="27"/>
        <v>0</v>
      </c>
      <c r="E397" s="36">
        <f t="shared" ref="E397:E432" si="30">IF(C397&lt;=$E$10,$E$8/$E$10,0)</f>
        <v>0</v>
      </c>
      <c r="F397" s="36">
        <f t="shared" ref="F397:F432" si="31">IF(F396=0,0,D397*$E$9*(30/360))</f>
        <v>0</v>
      </c>
      <c r="G397" s="37">
        <f t="shared" si="28"/>
        <v>0</v>
      </c>
    </row>
    <row r="398" spans="3:7" x14ac:dyDescent="0.25">
      <c r="C398" s="41">
        <f t="shared" si="29"/>
        <v>386</v>
      </c>
      <c r="D398" s="35">
        <f t="shared" ref="D398:D432" si="32">D397-E397</f>
        <v>0</v>
      </c>
      <c r="E398" s="36">
        <f t="shared" si="30"/>
        <v>0</v>
      </c>
      <c r="F398" s="36">
        <f t="shared" si="31"/>
        <v>0</v>
      </c>
      <c r="G398" s="37">
        <f t="shared" ref="G398:G432" si="33">E398+F398</f>
        <v>0</v>
      </c>
    </row>
    <row r="399" spans="3:7" x14ac:dyDescent="0.25">
      <c r="C399" s="41">
        <f t="shared" si="29"/>
        <v>387</v>
      </c>
      <c r="D399" s="35">
        <f t="shared" si="32"/>
        <v>0</v>
      </c>
      <c r="E399" s="36">
        <f t="shared" si="30"/>
        <v>0</v>
      </c>
      <c r="F399" s="36">
        <f t="shared" si="31"/>
        <v>0</v>
      </c>
      <c r="G399" s="37">
        <f t="shared" si="33"/>
        <v>0</v>
      </c>
    </row>
    <row r="400" spans="3:7" x14ac:dyDescent="0.25">
      <c r="C400" s="41">
        <f t="shared" ref="C400:C432" si="34">C399+1</f>
        <v>388</v>
      </c>
      <c r="D400" s="35">
        <f t="shared" si="32"/>
        <v>0</v>
      </c>
      <c r="E400" s="36">
        <f t="shared" si="30"/>
        <v>0</v>
      </c>
      <c r="F400" s="36">
        <f t="shared" si="31"/>
        <v>0</v>
      </c>
      <c r="G400" s="37">
        <f t="shared" si="33"/>
        <v>0</v>
      </c>
    </row>
    <row r="401" spans="3:7" x14ac:dyDescent="0.25">
      <c r="C401" s="41">
        <f t="shared" si="34"/>
        <v>389</v>
      </c>
      <c r="D401" s="35">
        <f t="shared" si="32"/>
        <v>0</v>
      </c>
      <c r="E401" s="36">
        <f t="shared" si="30"/>
        <v>0</v>
      </c>
      <c r="F401" s="36">
        <f t="shared" si="31"/>
        <v>0</v>
      </c>
      <c r="G401" s="37">
        <f t="shared" si="33"/>
        <v>0</v>
      </c>
    </row>
    <row r="402" spans="3:7" x14ac:dyDescent="0.25">
      <c r="C402" s="41">
        <f t="shared" si="34"/>
        <v>390</v>
      </c>
      <c r="D402" s="35">
        <f t="shared" si="32"/>
        <v>0</v>
      </c>
      <c r="E402" s="36">
        <f t="shared" si="30"/>
        <v>0</v>
      </c>
      <c r="F402" s="36">
        <f t="shared" si="31"/>
        <v>0</v>
      </c>
      <c r="G402" s="37">
        <f t="shared" si="33"/>
        <v>0</v>
      </c>
    </row>
    <row r="403" spans="3:7" x14ac:dyDescent="0.25">
      <c r="C403" s="41">
        <f t="shared" si="34"/>
        <v>391</v>
      </c>
      <c r="D403" s="35">
        <f t="shared" si="32"/>
        <v>0</v>
      </c>
      <c r="E403" s="36">
        <f t="shared" si="30"/>
        <v>0</v>
      </c>
      <c r="F403" s="36">
        <f t="shared" si="31"/>
        <v>0</v>
      </c>
      <c r="G403" s="37">
        <f t="shared" si="33"/>
        <v>0</v>
      </c>
    </row>
    <row r="404" spans="3:7" x14ac:dyDescent="0.25">
      <c r="C404" s="41">
        <f t="shared" si="34"/>
        <v>392</v>
      </c>
      <c r="D404" s="35">
        <f t="shared" si="32"/>
        <v>0</v>
      </c>
      <c r="E404" s="36">
        <f t="shared" si="30"/>
        <v>0</v>
      </c>
      <c r="F404" s="36">
        <f t="shared" si="31"/>
        <v>0</v>
      </c>
      <c r="G404" s="37">
        <f t="shared" si="33"/>
        <v>0</v>
      </c>
    </row>
    <row r="405" spans="3:7" x14ac:dyDescent="0.25">
      <c r="C405" s="41">
        <f t="shared" si="34"/>
        <v>393</v>
      </c>
      <c r="D405" s="35">
        <f t="shared" si="32"/>
        <v>0</v>
      </c>
      <c r="E405" s="36">
        <f t="shared" si="30"/>
        <v>0</v>
      </c>
      <c r="F405" s="36">
        <f t="shared" si="31"/>
        <v>0</v>
      </c>
      <c r="G405" s="37">
        <f t="shared" si="33"/>
        <v>0</v>
      </c>
    </row>
    <row r="406" spans="3:7" x14ac:dyDescent="0.25">
      <c r="C406" s="41">
        <f t="shared" si="34"/>
        <v>394</v>
      </c>
      <c r="D406" s="35">
        <f t="shared" si="32"/>
        <v>0</v>
      </c>
      <c r="E406" s="36">
        <f t="shared" si="30"/>
        <v>0</v>
      </c>
      <c r="F406" s="36">
        <f t="shared" si="31"/>
        <v>0</v>
      </c>
      <c r="G406" s="37">
        <f t="shared" si="33"/>
        <v>0</v>
      </c>
    </row>
    <row r="407" spans="3:7" x14ac:dyDescent="0.25">
      <c r="C407" s="41">
        <f t="shared" si="34"/>
        <v>395</v>
      </c>
      <c r="D407" s="35">
        <f t="shared" si="32"/>
        <v>0</v>
      </c>
      <c r="E407" s="36">
        <f t="shared" si="30"/>
        <v>0</v>
      </c>
      <c r="F407" s="36">
        <f t="shared" si="31"/>
        <v>0</v>
      </c>
      <c r="G407" s="37">
        <f t="shared" si="33"/>
        <v>0</v>
      </c>
    </row>
    <row r="408" spans="3:7" x14ac:dyDescent="0.25">
      <c r="C408" s="41">
        <f t="shared" si="34"/>
        <v>396</v>
      </c>
      <c r="D408" s="35">
        <f t="shared" si="32"/>
        <v>0</v>
      </c>
      <c r="E408" s="36">
        <f t="shared" si="30"/>
        <v>0</v>
      </c>
      <c r="F408" s="36">
        <f t="shared" si="31"/>
        <v>0</v>
      </c>
      <c r="G408" s="37">
        <f t="shared" si="33"/>
        <v>0</v>
      </c>
    </row>
    <row r="409" spans="3:7" x14ac:dyDescent="0.25">
      <c r="C409" s="41">
        <f t="shared" si="34"/>
        <v>397</v>
      </c>
      <c r="D409" s="35">
        <f t="shared" si="32"/>
        <v>0</v>
      </c>
      <c r="E409" s="36">
        <f t="shared" si="30"/>
        <v>0</v>
      </c>
      <c r="F409" s="36">
        <f t="shared" si="31"/>
        <v>0</v>
      </c>
      <c r="G409" s="37">
        <f t="shared" si="33"/>
        <v>0</v>
      </c>
    </row>
    <row r="410" spans="3:7" x14ac:dyDescent="0.25">
      <c r="C410" s="41">
        <f t="shared" si="34"/>
        <v>398</v>
      </c>
      <c r="D410" s="35">
        <f t="shared" si="32"/>
        <v>0</v>
      </c>
      <c r="E410" s="36">
        <f t="shared" si="30"/>
        <v>0</v>
      </c>
      <c r="F410" s="36">
        <f t="shared" si="31"/>
        <v>0</v>
      </c>
      <c r="G410" s="37">
        <f t="shared" si="33"/>
        <v>0</v>
      </c>
    </row>
    <row r="411" spans="3:7" x14ac:dyDescent="0.25">
      <c r="C411" s="41">
        <f t="shared" si="34"/>
        <v>399</v>
      </c>
      <c r="D411" s="35">
        <f t="shared" si="32"/>
        <v>0</v>
      </c>
      <c r="E411" s="36">
        <f t="shared" si="30"/>
        <v>0</v>
      </c>
      <c r="F411" s="36">
        <f t="shared" si="31"/>
        <v>0</v>
      </c>
      <c r="G411" s="37">
        <f t="shared" si="33"/>
        <v>0</v>
      </c>
    </row>
    <row r="412" spans="3:7" x14ac:dyDescent="0.25">
      <c r="C412" s="41">
        <f t="shared" si="34"/>
        <v>400</v>
      </c>
      <c r="D412" s="35">
        <f t="shared" si="32"/>
        <v>0</v>
      </c>
      <c r="E412" s="36">
        <f t="shared" si="30"/>
        <v>0</v>
      </c>
      <c r="F412" s="36">
        <f t="shared" si="31"/>
        <v>0</v>
      </c>
      <c r="G412" s="37">
        <f t="shared" si="33"/>
        <v>0</v>
      </c>
    </row>
    <row r="413" spans="3:7" x14ac:dyDescent="0.25">
      <c r="C413" s="41">
        <f t="shared" si="34"/>
        <v>401</v>
      </c>
      <c r="D413" s="35">
        <f t="shared" si="32"/>
        <v>0</v>
      </c>
      <c r="E413" s="36">
        <f t="shared" si="30"/>
        <v>0</v>
      </c>
      <c r="F413" s="36">
        <f t="shared" si="31"/>
        <v>0</v>
      </c>
      <c r="G413" s="37">
        <f t="shared" si="33"/>
        <v>0</v>
      </c>
    </row>
    <row r="414" spans="3:7" x14ac:dyDescent="0.25">
      <c r="C414" s="41">
        <f t="shared" si="34"/>
        <v>402</v>
      </c>
      <c r="D414" s="35">
        <f t="shared" si="32"/>
        <v>0</v>
      </c>
      <c r="E414" s="36">
        <f t="shared" si="30"/>
        <v>0</v>
      </c>
      <c r="F414" s="36">
        <f t="shared" si="31"/>
        <v>0</v>
      </c>
      <c r="G414" s="37">
        <f t="shared" si="33"/>
        <v>0</v>
      </c>
    </row>
    <row r="415" spans="3:7" x14ac:dyDescent="0.25">
      <c r="C415" s="41">
        <f t="shared" si="34"/>
        <v>403</v>
      </c>
      <c r="D415" s="35">
        <f t="shared" si="32"/>
        <v>0</v>
      </c>
      <c r="E415" s="36">
        <f t="shared" si="30"/>
        <v>0</v>
      </c>
      <c r="F415" s="36">
        <f t="shared" si="31"/>
        <v>0</v>
      </c>
      <c r="G415" s="37">
        <f t="shared" si="33"/>
        <v>0</v>
      </c>
    </row>
    <row r="416" spans="3:7" x14ac:dyDescent="0.25">
      <c r="C416" s="41">
        <f t="shared" si="34"/>
        <v>404</v>
      </c>
      <c r="D416" s="35">
        <f t="shared" si="32"/>
        <v>0</v>
      </c>
      <c r="E416" s="36">
        <f t="shared" si="30"/>
        <v>0</v>
      </c>
      <c r="F416" s="36">
        <f t="shared" si="31"/>
        <v>0</v>
      </c>
      <c r="G416" s="37">
        <f t="shared" si="33"/>
        <v>0</v>
      </c>
    </row>
    <row r="417" spans="3:7" x14ac:dyDescent="0.25">
      <c r="C417" s="41">
        <f t="shared" si="34"/>
        <v>405</v>
      </c>
      <c r="D417" s="35">
        <f t="shared" si="32"/>
        <v>0</v>
      </c>
      <c r="E417" s="36">
        <f t="shared" si="30"/>
        <v>0</v>
      </c>
      <c r="F417" s="36">
        <f t="shared" si="31"/>
        <v>0</v>
      </c>
      <c r="G417" s="37">
        <f t="shared" si="33"/>
        <v>0</v>
      </c>
    </row>
    <row r="418" spans="3:7" x14ac:dyDescent="0.25">
      <c r="C418" s="41">
        <f t="shared" si="34"/>
        <v>406</v>
      </c>
      <c r="D418" s="35">
        <f t="shared" si="32"/>
        <v>0</v>
      </c>
      <c r="E418" s="36">
        <f t="shared" si="30"/>
        <v>0</v>
      </c>
      <c r="F418" s="36">
        <f t="shared" si="31"/>
        <v>0</v>
      </c>
      <c r="G418" s="37">
        <f t="shared" si="33"/>
        <v>0</v>
      </c>
    </row>
    <row r="419" spans="3:7" x14ac:dyDescent="0.25">
      <c r="C419" s="41">
        <f t="shared" si="34"/>
        <v>407</v>
      </c>
      <c r="D419" s="35">
        <f t="shared" si="32"/>
        <v>0</v>
      </c>
      <c r="E419" s="36">
        <f t="shared" si="30"/>
        <v>0</v>
      </c>
      <c r="F419" s="36">
        <f t="shared" si="31"/>
        <v>0</v>
      </c>
      <c r="G419" s="37">
        <f t="shared" si="33"/>
        <v>0</v>
      </c>
    </row>
    <row r="420" spans="3:7" x14ac:dyDescent="0.25">
      <c r="C420" s="41">
        <f t="shared" si="34"/>
        <v>408</v>
      </c>
      <c r="D420" s="35">
        <f t="shared" si="32"/>
        <v>0</v>
      </c>
      <c r="E420" s="36">
        <f t="shared" si="30"/>
        <v>0</v>
      </c>
      <c r="F420" s="36">
        <f t="shared" si="31"/>
        <v>0</v>
      </c>
      <c r="G420" s="37">
        <f t="shared" si="33"/>
        <v>0</v>
      </c>
    </row>
    <row r="421" spans="3:7" x14ac:dyDescent="0.25">
      <c r="C421" s="41">
        <f t="shared" si="34"/>
        <v>409</v>
      </c>
      <c r="D421" s="35">
        <f t="shared" si="32"/>
        <v>0</v>
      </c>
      <c r="E421" s="36">
        <f t="shared" si="30"/>
        <v>0</v>
      </c>
      <c r="F421" s="36">
        <f t="shared" si="31"/>
        <v>0</v>
      </c>
      <c r="G421" s="37">
        <f t="shared" si="33"/>
        <v>0</v>
      </c>
    </row>
    <row r="422" spans="3:7" x14ac:dyDescent="0.25">
      <c r="C422" s="41">
        <f t="shared" si="34"/>
        <v>410</v>
      </c>
      <c r="D422" s="35">
        <f t="shared" si="32"/>
        <v>0</v>
      </c>
      <c r="E422" s="36">
        <f t="shared" si="30"/>
        <v>0</v>
      </c>
      <c r="F422" s="36">
        <f t="shared" si="31"/>
        <v>0</v>
      </c>
      <c r="G422" s="37">
        <f t="shared" si="33"/>
        <v>0</v>
      </c>
    </row>
    <row r="423" spans="3:7" x14ac:dyDescent="0.25">
      <c r="C423" s="41">
        <f t="shared" si="34"/>
        <v>411</v>
      </c>
      <c r="D423" s="35">
        <f t="shared" si="32"/>
        <v>0</v>
      </c>
      <c r="E423" s="36">
        <f t="shared" si="30"/>
        <v>0</v>
      </c>
      <c r="F423" s="36">
        <f t="shared" si="31"/>
        <v>0</v>
      </c>
      <c r="G423" s="37">
        <f t="shared" si="33"/>
        <v>0</v>
      </c>
    </row>
    <row r="424" spans="3:7" x14ac:dyDescent="0.25">
      <c r="C424" s="41">
        <f t="shared" si="34"/>
        <v>412</v>
      </c>
      <c r="D424" s="35">
        <f t="shared" si="32"/>
        <v>0</v>
      </c>
      <c r="E424" s="36">
        <f t="shared" si="30"/>
        <v>0</v>
      </c>
      <c r="F424" s="36">
        <f t="shared" si="31"/>
        <v>0</v>
      </c>
      <c r="G424" s="37">
        <f t="shared" si="33"/>
        <v>0</v>
      </c>
    </row>
    <row r="425" spans="3:7" x14ac:dyDescent="0.25">
      <c r="C425" s="41">
        <f t="shared" si="34"/>
        <v>413</v>
      </c>
      <c r="D425" s="35">
        <f t="shared" si="32"/>
        <v>0</v>
      </c>
      <c r="E425" s="36">
        <f t="shared" si="30"/>
        <v>0</v>
      </c>
      <c r="F425" s="36">
        <f t="shared" si="31"/>
        <v>0</v>
      </c>
      <c r="G425" s="37">
        <f t="shared" si="33"/>
        <v>0</v>
      </c>
    </row>
    <row r="426" spans="3:7" x14ac:dyDescent="0.25">
      <c r="C426" s="41">
        <f t="shared" si="34"/>
        <v>414</v>
      </c>
      <c r="D426" s="35">
        <f t="shared" si="32"/>
        <v>0</v>
      </c>
      <c r="E426" s="36">
        <f t="shared" si="30"/>
        <v>0</v>
      </c>
      <c r="F426" s="36">
        <f t="shared" si="31"/>
        <v>0</v>
      </c>
      <c r="G426" s="37">
        <f t="shared" si="33"/>
        <v>0</v>
      </c>
    </row>
    <row r="427" spans="3:7" x14ac:dyDescent="0.25">
      <c r="C427" s="41">
        <f t="shared" si="34"/>
        <v>415</v>
      </c>
      <c r="D427" s="35">
        <f t="shared" si="32"/>
        <v>0</v>
      </c>
      <c r="E427" s="36">
        <f t="shared" si="30"/>
        <v>0</v>
      </c>
      <c r="F427" s="36">
        <f t="shared" si="31"/>
        <v>0</v>
      </c>
      <c r="G427" s="37">
        <f t="shared" si="33"/>
        <v>0</v>
      </c>
    </row>
    <row r="428" spans="3:7" x14ac:dyDescent="0.25">
      <c r="C428" s="41">
        <f t="shared" si="34"/>
        <v>416</v>
      </c>
      <c r="D428" s="35">
        <f t="shared" si="32"/>
        <v>0</v>
      </c>
      <c r="E428" s="36">
        <f t="shared" si="30"/>
        <v>0</v>
      </c>
      <c r="F428" s="36">
        <f t="shared" si="31"/>
        <v>0</v>
      </c>
      <c r="G428" s="37">
        <f t="shared" si="33"/>
        <v>0</v>
      </c>
    </row>
    <row r="429" spans="3:7" x14ac:dyDescent="0.25">
      <c r="C429" s="41">
        <f t="shared" si="34"/>
        <v>417</v>
      </c>
      <c r="D429" s="35">
        <f t="shared" si="32"/>
        <v>0</v>
      </c>
      <c r="E429" s="36">
        <f t="shared" si="30"/>
        <v>0</v>
      </c>
      <c r="F429" s="36">
        <f t="shared" si="31"/>
        <v>0</v>
      </c>
      <c r="G429" s="37">
        <f t="shared" si="33"/>
        <v>0</v>
      </c>
    </row>
    <row r="430" spans="3:7" x14ac:dyDescent="0.25">
      <c r="C430" s="41">
        <f t="shared" si="34"/>
        <v>418</v>
      </c>
      <c r="D430" s="35">
        <f t="shared" si="32"/>
        <v>0</v>
      </c>
      <c r="E430" s="36">
        <f t="shared" si="30"/>
        <v>0</v>
      </c>
      <c r="F430" s="36">
        <f t="shared" si="31"/>
        <v>0</v>
      </c>
      <c r="G430" s="37">
        <f t="shared" si="33"/>
        <v>0</v>
      </c>
    </row>
    <row r="431" spans="3:7" x14ac:dyDescent="0.25">
      <c r="C431" s="41">
        <f t="shared" si="34"/>
        <v>419</v>
      </c>
      <c r="D431" s="35">
        <f t="shared" si="32"/>
        <v>0</v>
      </c>
      <c r="E431" s="36">
        <f t="shared" si="30"/>
        <v>0</v>
      </c>
      <c r="F431" s="36">
        <f t="shared" si="31"/>
        <v>0</v>
      </c>
      <c r="G431" s="37">
        <f t="shared" si="33"/>
        <v>0</v>
      </c>
    </row>
    <row r="432" spans="3:7" x14ac:dyDescent="0.25">
      <c r="C432" s="41">
        <f t="shared" si="34"/>
        <v>420</v>
      </c>
      <c r="D432" s="35">
        <f t="shared" si="32"/>
        <v>0</v>
      </c>
      <c r="E432" s="36">
        <f t="shared" si="30"/>
        <v>0</v>
      </c>
      <c r="F432" s="36">
        <f t="shared" si="31"/>
        <v>0</v>
      </c>
      <c r="G432" s="37">
        <f t="shared" si="33"/>
        <v>0</v>
      </c>
    </row>
    <row r="433" spans="3:7" ht="15.75" x14ac:dyDescent="0.25">
      <c r="C433" s="41"/>
      <c r="D433" s="38" t="s">
        <v>13</v>
      </c>
      <c r="E433" s="39">
        <f>SUM(E13:E372)</f>
        <v>360000</v>
      </c>
      <c r="F433" s="39">
        <f>SUM(F13:F372)</f>
        <v>191149.50000000003</v>
      </c>
      <c r="G433" s="39">
        <f>SUM(G13:G372)</f>
        <v>551149.49999999988</v>
      </c>
    </row>
  </sheetData>
  <sheetProtection password="E8E1" sheet="1" objects="1" scenarios="1"/>
  <customSheetViews>
    <customSheetView guid="{F0CAB05A-1713-4724-A73C-B8CD88EC5046}" scale="110" showPageBreaks="1" showGridLines="0" fitToPage="1" view="pageBreakPreview">
      <selection activeCell="D6" sqref="D6"/>
      <pageMargins left="0.51181102362204722" right="0.51181102362204722" top="0.74803149606299213" bottom="0.74803149606299213" header="0.31496062992125984" footer="0.31496062992125984"/>
      <pageSetup paperSize="9" fitToHeight="0" orientation="portrait" r:id="rId1"/>
    </customSheetView>
  </customSheetViews>
  <hyperlinks>
    <hyperlink ref="F4" r:id="rId2"/>
    <hyperlink ref="F3" r:id="rId3"/>
  </hyperlinks>
  <pageMargins left="0.51181102362204722" right="0.51181102362204722" top="0.74803149606299213" bottom="0.74803149606299213" header="0.31496062992125984" footer="0.31496062992125984"/>
  <pageSetup paperSize="9" scale="70" fitToWidth="0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Parametry kredytu</vt:lpstr>
      <vt:lpstr>Raty równe</vt:lpstr>
      <vt:lpstr>Raty malejące</vt:lpstr>
      <vt:lpstr>'Parametry kredytu'!Obszar_wydruku</vt:lpstr>
      <vt:lpstr>'Raty malejące'!Obszar_wydruku</vt:lpstr>
      <vt:lpstr>'Raty równe'!Obszar_wydruku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Kalus</dc:creator>
  <cp:lastModifiedBy>Wojciech Kalus</cp:lastModifiedBy>
  <cp:lastPrinted>2017-03-23T10:02:22Z</cp:lastPrinted>
  <dcterms:created xsi:type="dcterms:W3CDTF">2015-05-23T10:30:26Z</dcterms:created>
  <dcterms:modified xsi:type="dcterms:W3CDTF">2018-01-21T14:06:34Z</dcterms:modified>
</cp:coreProperties>
</file>