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2C9B80A2-67F6-45D4-93F8-3F83244523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" sheetId="1" r:id="rId1"/>
    <sheet name="Zobowiązania - Konsolidacja" sheetId="4" r:id="rId2"/>
    <sheet name="Zdolność kredytowa" sheetId="6" r:id="rId3"/>
    <sheet name="Dane" sheetId="2" state="hidden" r:id="rId4"/>
  </sheets>
  <definedNames>
    <definedName name="_xlnm._FilterDatabase" localSheetId="0" hidden="1">Formularz!$B$17:$F$25</definedName>
    <definedName name="_xlnm.Print_Area" localSheetId="0">Formularz!$B$2:$F$76</definedName>
    <definedName name="_xlnm.Print_Area" localSheetId="1">'Zobowiązania - Konsolidacja'!$B$2:$M$18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6" l="1"/>
  <c r="B7" i="6"/>
  <c r="B18" i="6"/>
  <c r="B14" i="6"/>
  <c r="B13" i="6"/>
  <c r="B11" i="6"/>
  <c r="B10" i="6"/>
  <c r="C7" i="6"/>
  <c r="B8" i="6"/>
  <c r="C75" i="1" l="1"/>
  <c r="C74" i="1"/>
  <c r="B15" i="6" s="1"/>
  <c r="C72" i="1" l="1"/>
  <c r="B17" i="6" s="1"/>
  <c r="B16" i="6"/>
  <c r="G16" i="4" l="1"/>
  <c r="I16" i="4"/>
</calcChain>
</file>

<file path=xl/sharedStrings.xml><?xml version="1.0" encoding="utf-8"?>
<sst xmlns="http://schemas.openxmlformats.org/spreadsheetml/2006/main" count="333" uniqueCount="203">
  <si>
    <t>Imię i nazwisko</t>
  </si>
  <si>
    <t>Dane dotyczące kredytu i nieruchomości</t>
  </si>
  <si>
    <t>Kredytobiorca 1</t>
  </si>
  <si>
    <t>Kredytobiorca 2</t>
  </si>
  <si>
    <t>Ubezpieczenia - suma płaconych regularnie składek</t>
  </si>
  <si>
    <t>Kwota kredytu</t>
  </si>
  <si>
    <t>Stan cywilny</t>
  </si>
  <si>
    <t>Inne zobowiązania - np. alimenty, poręczenia</t>
  </si>
  <si>
    <t>tel: 667 890 623</t>
  </si>
  <si>
    <t>Numer telefonu</t>
  </si>
  <si>
    <t>Adres e-mail</t>
  </si>
  <si>
    <t>Średnia za ostatnie 12 miesięcy</t>
  </si>
  <si>
    <t>Średni dochód netto:</t>
  </si>
  <si>
    <t>Działalność gospodarcza:</t>
  </si>
  <si>
    <t>Czy wynagrodzenie wpływa na rachunek osobisty - Tak / Nie</t>
  </si>
  <si>
    <t>Rodzaj prowadzonej księgowości</t>
  </si>
  <si>
    <t>Rok obrachunkowy</t>
  </si>
  <si>
    <t xml:space="preserve">Przychód </t>
  </si>
  <si>
    <t>Koszty</t>
  </si>
  <si>
    <t>Aktualnie obsługiwane zobowiązania kredytowe</t>
  </si>
  <si>
    <t>Wiek - dzień / miesiąć / rok urodzenia</t>
  </si>
  <si>
    <t>wojciech.kalus@dipfinance.pl</t>
  </si>
  <si>
    <t>Rozdzielność majątkowa - Tak / Nie</t>
  </si>
  <si>
    <t>Umowa o pracę na czas nieokreślony</t>
  </si>
  <si>
    <t>Umowa o pracę na czas określony</t>
  </si>
  <si>
    <t>Umowa o dzieło</t>
  </si>
  <si>
    <t>Umowa zlecenia</t>
  </si>
  <si>
    <t>Tak</t>
  </si>
  <si>
    <t>Nie</t>
  </si>
  <si>
    <t>Budowa domu</t>
  </si>
  <si>
    <t>Zakup lokalu mieszkalnego - rynek pierwotny</t>
  </si>
  <si>
    <t>Zakup lokalu mieszkalnego z wykończeniem - rynek pierwotny</t>
  </si>
  <si>
    <t>Zakup lokalu mieszkalnego - rynek wtórny</t>
  </si>
  <si>
    <t>Zakup lokalu mieszkalnego z remontem - rynek wtórny</t>
  </si>
  <si>
    <t>Zakup domu - rynek pierwotny</t>
  </si>
  <si>
    <t>Zakup domu z wykończeniem - rynek pierwotny</t>
  </si>
  <si>
    <t>Pożyczka hipoteczna</t>
  </si>
  <si>
    <t>Konsolidacja zobowiązań</t>
  </si>
  <si>
    <t>Refinansowanie kredytu do innego banku</t>
  </si>
  <si>
    <t>Zakup działki budowalnej</t>
  </si>
  <si>
    <t>Remont mieszkania</t>
  </si>
  <si>
    <t>Od kiedy trwa zatrudnienie u obecnego pracodawcy - dokładna data</t>
  </si>
  <si>
    <t>Kiedy zawarto pierwszą umowę - dokładna data</t>
  </si>
  <si>
    <t>Z jaką częstotliwością wypłacane jest wynagrodzenie z tego tytułu</t>
  </si>
  <si>
    <t>Czy wynagrodzenie wypłacane jest na rachunek</t>
  </si>
  <si>
    <t>Książka Przychodów i Rozchodów</t>
  </si>
  <si>
    <t>Pełna księgowość</t>
  </si>
  <si>
    <t>Karta podatkowa</t>
  </si>
  <si>
    <t>Ryczałt ewidencjonowany</t>
  </si>
  <si>
    <t>Ryczałt ewidnecjonowany</t>
  </si>
  <si>
    <t>Od kiedy prowadzona jest działalność gospodarcza - dokładna data</t>
  </si>
  <si>
    <t>Wybierz skalę podatkową według której płacony jest podatek</t>
  </si>
  <si>
    <r>
      <rPr>
        <b/>
        <sz val="11"/>
        <rFont val="Arial CE"/>
        <charset val="238"/>
      </rPr>
      <t>Pełna Księgowość</t>
    </r>
    <r>
      <rPr>
        <sz val="10"/>
        <rFont val="Arial CE"/>
        <family val="2"/>
        <charset val="238"/>
      </rPr>
      <t xml:space="preserve"> - konieczne jest przesłanie Bilansu i Rachunku Zysków i Strat za ostatni pełny okres obrachunkowy oraz narastająco za okres bieżący </t>
    </r>
  </si>
  <si>
    <t>Jeżeli prowadący działalność gospodarczą w formie ryczałtu ewidencjonoanego jest płatnikiem VAT niezbędne będzie dostarczenie stosownej ewidencji</t>
  </si>
  <si>
    <t>Podatek</t>
  </si>
  <si>
    <r>
      <rPr>
        <sz val="11"/>
        <rFont val="Arial CE"/>
        <charset val="238"/>
      </rPr>
      <t>Do kiedy trwa zatrudnienie u obecnego pracodawcy</t>
    </r>
    <r>
      <rPr>
        <sz val="9"/>
        <rFont val="Arial CE"/>
        <family val="2"/>
        <charset val="238"/>
      </rPr>
      <t xml:space="preserve"> </t>
    </r>
    <r>
      <rPr>
        <sz val="11"/>
        <rFont val="Arial CE"/>
        <charset val="238"/>
      </rPr>
      <t xml:space="preserve">- dokładna data </t>
    </r>
    <r>
      <rPr>
        <sz val="9"/>
        <rFont val="Arial CE"/>
        <family val="2"/>
        <charset val="238"/>
      </rPr>
      <t>- dotyczy umowy o pracę na czas określony</t>
    </r>
  </si>
  <si>
    <t>`</t>
  </si>
  <si>
    <t>Wybierz z listy</t>
  </si>
  <si>
    <t>Kawaler / Panna</t>
  </si>
  <si>
    <t>W związku małżeńskim</t>
  </si>
  <si>
    <t>Związek partnerski</t>
  </si>
  <si>
    <t>Separacja</t>
  </si>
  <si>
    <t>Wdowiec / Wdowa</t>
  </si>
  <si>
    <t>Umowa zlecenia lub umowa o dzieło</t>
  </si>
  <si>
    <t>Większość banków wymaga aby na dzień złożenia wnisku kredytowego umowa była aktywna</t>
  </si>
  <si>
    <t xml:space="preserve">W związku małżeńskim z rozdzielnością majątkową </t>
  </si>
  <si>
    <t>Rozwiedziony / Rozwiedziona</t>
  </si>
  <si>
    <t>Nie dotyczy</t>
  </si>
  <si>
    <t>od 0 do 30 dni</t>
  </si>
  <si>
    <t>od 30 do 60 dni</t>
  </si>
  <si>
    <t>od 60 do 90 dni</t>
  </si>
  <si>
    <t>od 90 do 180 dni</t>
  </si>
  <si>
    <t>Windykacja</t>
  </si>
  <si>
    <t>Ugoda</t>
  </si>
  <si>
    <t>Wybierz rodzaj umowy o pracę</t>
  </si>
  <si>
    <t>LTV</t>
  </si>
  <si>
    <t>Kwota</t>
  </si>
  <si>
    <t>Waluta dochodu</t>
  </si>
  <si>
    <t>Średni dochód netto za ostatnie</t>
  </si>
  <si>
    <t>3 miesiące</t>
  </si>
  <si>
    <t>6 miesięcy</t>
  </si>
  <si>
    <t>PLN</t>
  </si>
  <si>
    <t>EURO</t>
  </si>
  <si>
    <t>GBP</t>
  </si>
  <si>
    <t>USD</t>
  </si>
  <si>
    <t>Docelowa watość nieruchomości</t>
  </si>
  <si>
    <t>Łączna liczba osób w gospodarstwie domowym</t>
  </si>
  <si>
    <t>w tym liczba osób bez dochodu - małżonkowie, dzieci</t>
  </si>
  <si>
    <t>Budowa domu - dokończenie budowy</t>
  </si>
  <si>
    <t>CHF</t>
  </si>
  <si>
    <t xml:space="preserve">Kredytobiorca 1 i 2 </t>
  </si>
  <si>
    <t>Umowa o pracę - urlop macierzyński</t>
  </si>
  <si>
    <t>Czy składki na ubezpieczenie społeczne są ujęte w KPiR ?</t>
  </si>
  <si>
    <t>Wkład własny</t>
  </si>
  <si>
    <t>Wniesiony</t>
  </si>
  <si>
    <t>Do wniesienia</t>
  </si>
  <si>
    <t xml:space="preserve">Data sporządzenia </t>
  </si>
  <si>
    <t>Aktualnie obsługiwane kredyty / karty kredytowe / limity w rachunku / kredyty odnawialne</t>
  </si>
  <si>
    <t>BANK</t>
  </si>
  <si>
    <t>Rodzaj zobowiązania</t>
  </si>
  <si>
    <t>Data umowy</t>
  </si>
  <si>
    <t>Waluta</t>
  </si>
  <si>
    <t>Kredyt gotówkowy / zakup na raty</t>
  </si>
  <si>
    <t>Kredyt hipoteczny</t>
  </si>
  <si>
    <t>Karta kredytowa</t>
  </si>
  <si>
    <t>Konsolidacja</t>
  </si>
  <si>
    <t>Rata - w walucie kredytu</t>
  </si>
  <si>
    <t>Kwota przyznanego kredytu / limitu - w walucie kredytu</t>
  </si>
  <si>
    <t>Aktualne saldo - w walucie kredytu</t>
  </si>
  <si>
    <t>Zobowiązanie należące do wioskodawcy nr</t>
  </si>
  <si>
    <t xml:space="preserve">Czy w ostatnich 60 miesiącach wystąpiły opóźnienia w spłacie zobowiązań </t>
  </si>
  <si>
    <t>Tak - posiadam zobowiązania kredytowe</t>
  </si>
  <si>
    <t>Nie - nie posiadam zobowiązań kredytowych</t>
  </si>
  <si>
    <t>Zobowiązania kredytowe przeterminowane</t>
  </si>
  <si>
    <r>
      <rPr>
        <b/>
        <sz val="11"/>
        <rFont val="Arial CE"/>
        <charset val="238"/>
      </rPr>
      <t>Cel kredytu / rodzaj kredytowanej nieruchomości / Powierzchnia w m</t>
    </r>
    <r>
      <rPr>
        <b/>
        <vertAlign val="superscript"/>
        <sz val="11"/>
        <rFont val="Arial CE"/>
        <charset val="238"/>
      </rPr>
      <t xml:space="preserve">2  </t>
    </r>
    <r>
      <rPr>
        <vertAlign val="superscript"/>
        <sz val="11"/>
        <rFont val="Arial CE"/>
        <charset val="238"/>
      </rPr>
      <t xml:space="preserve">                      </t>
    </r>
    <r>
      <rPr>
        <b/>
        <sz val="10"/>
        <color rgb="FFFF0000"/>
        <rFont val="Arial CE"/>
        <charset val="238"/>
      </rPr>
      <t>Uwaga!</t>
    </r>
    <r>
      <rPr>
        <sz val="10"/>
        <rFont val="Arial CE"/>
        <charset val="238"/>
      </rPr>
      <t xml:space="preserve"> W przypadku budowy domu należy podać powierzchnię użytkową oraz powierzchnię wszystkich pomieszczeń nieużytkowych</t>
    </r>
  </si>
  <si>
    <t>Powierzchnia użytkowa lokalu mieszkalnego</t>
  </si>
  <si>
    <t>Powierzchnia domu - użytkowa + pomieszczeń nieużytkowych</t>
  </si>
  <si>
    <t>W przypadku budowy domu poroszę podać wartość nieobciążonej działki budowlanej</t>
  </si>
  <si>
    <t>Kredytobiorcy</t>
  </si>
  <si>
    <t>Cena zakupu / Wartość budowy</t>
  </si>
  <si>
    <r>
      <rPr>
        <b/>
        <sz val="18"/>
        <color rgb="FFFF0000"/>
        <rFont val="Arial CE"/>
        <charset val="238"/>
      </rPr>
      <t>Forma zatrudnienia:</t>
    </r>
    <r>
      <rPr>
        <b/>
        <sz val="14"/>
        <color rgb="FFFF0000"/>
        <rFont val="Arial CE"/>
        <charset val="238"/>
      </rPr>
      <t xml:space="preserve">                                                                                                     </t>
    </r>
    <r>
      <rPr>
        <b/>
        <sz val="12"/>
        <color rgb="FFFF0000"/>
        <rFont val="Arial CE"/>
        <charset val="238"/>
      </rPr>
      <t xml:space="preserve"> proszę wybrać właściwą formę zatrudnienia  i wypełnić odpowiednią sekcję arkusza</t>
    </r>
  </si>
  <si>
    <t>Wróć do Formularza</t>
  </si>
  <si>
    <t>1 i 2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</si>
  <si>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</si>
  <si>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</si>
  <si>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</si>
  <si>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</si>
  <si>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</si>
  <si>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Umowa o pracę</t>
  </si>
  <si>
    <t>Umowa o pracę i działalność gospodarcza</t>
  </si>
  <si>
    <t>Działalność gospodarcza</t>
  </si>
  <si>
    <t>Umowa zlecenia lub o działo i działalność gospodarcza</t>
  </si>
  <si>
    <t>Umowa o pracę i umowa zlecenia lub dzieło</t>
  </si>
  <si>
    <t>Rok bieżący - proszę o podanie roku i ostatniego zakończonego miesiąca</t>
  </si>
  <si>
    <t xml:space="preserve">Rok ubiegły - proszę o podanie roku </t>
  </si>
  <si>
    <t>Umowa o pracę - diety kierowców</t>
  </si>
  <si>
    <t>Umowa o pracę i diety kierowców</t>
  </si>
  <si>
    <t xml:space="preserve">Lata ubiegłe - proszę o podanie roku </t>
  </si>
  <si>
    <t>Rok bieżący - proszę o podanie roku i ostatniego rozliczonego miesiąca</t>
  </si>
  <si>
    <t>Emerytura</t>
  </si>
  <si>
    <t>Umowa o pracę / emerytura:</t>
  </si>
  <si>
    <t>Remont domu</t>
  </si>
  <si>
    <t>Kredyt studencki</t>
  </si>
  <si>
    <t>W przypadku zakupu mieszkania / domu proszę o podanie kosztu wykończenia / remontu</t>
  </si>
  <si>
    <t>Kontrakt managerski</t>
  </si>
  <si>
    <t>Wynagrodzenie członka zarządu</t>
  </si>
  <si>
    <t>Dofinansowanie MdM</t>
  </si>
  <si>
    <t>Najem</t>
  </si>
  <si>
    <t>Umowa zlecenia / Umowa o dzieło / Najem</t>
  </si>
  <si>
    <t>Wniesiesiony</t>
  </si>
  <si>
    <t>12 miesięcy</t>
  </si>
  <si>
    <t>Preferowany okres kredytowania</t>
  </si>
  <si>
    <t>Proszę podać liczbę miesięcy</t>
  </si>
  <si>
    <t>Nazwa banku do którego wpływa wynagrodzenie</t>
  </si>
  <si>
    <t>Branża w której jesteś zatrudniony</t>
  </si>
  <si>
    <t>Branża prowadzonej działalności gospodarczej / PKD</t>
  </si>
  <si>
    <t>Kredyt odnawialny / Limit w rachunku</t>
  </si>
  <si>
    <t>Kredyt samochodowy</t>
  </si>
  <si>
    <t>W przypadku obcokrajowców - informacje o karcie pobytu</t>
  </si>
  <si>
    <t>www.dipfinance.pl</t>
  </si>
  <si>
    <t>Klient:</t>
  </si>
  <si>
    <t xml:space="preserve">Data sprawdzenia zdolności kredytowej </t>
  </si>
  <si>
    <t>Wykończenie / remont</t>
  </si>
  <si>
    <t>Wartość zabezpieczenia</t>
  </si>
  <si>
    <t>Okres kredytowania w miesiącach:</t>
  </si>
  <si>
    <t>Nazwa banku</t>
  </si>
  <si>
    <t>Alior</t>
  </si>
  <si>
    <t>PeKaO SA</t>
  </si>
  <si>
    <t>PKO BP</t>
  </si>
  <si>
    <t>Santander</t>
  </si>
  <si>
    <t>Cel kredytowania</t>
  </si>
  <si>
    <t>Wartość działki - przy budowie domu</t>
  </si>
  <si>
    <t>Wkład własny - wniesiony i do wniesienia</t>
  </si>
  <si>
    <t>Maksymalna zdolność kredytowa - raty równe</t>
  </si>
  <si>
    <t>Maksymalna zdolność kredytowa - raty malejące</t>
  </si>
  <si>
    <t>Spłata zobowiązania w celu zwiększenia zdolności kredytowej</t>
  </si>
  <si>
    <t>Citi Bank</t>
  </si>
  <si>
    <t xml:space="preserve">⌂⌂⌂⌂ Zdolność kredytowa - PLN </t>
  </si>
  <si>
    <t>Zakup domu - rynek wtórny</t>
  </si>
  <si>
    <t>Zakup domu z remontem - rynek wtórny</t>
  </si>
  <si>
    <r>
      <rPr>
        <b/>
        <u/>
        <sz val="11"/>
        <color theme="10"/>
        <rFont val="Czcionka tekstu podstawowego"/>
        <family val="2"/>
        <charset val="238"/>
      </rPr>
      <t xml:space="preserve">Jeżeli tak - proszę o wypełnienie zakładki </t>
    </r>
    <r>
      <rPr>
        <u/>
        <sz val="11"/>
        <color theme="10"/>
        <rFont val="Czcionka tekstu podstawowego"/>
        <family val="2"/>
        <charset val="238"/>
      </rPr>
      <t xml:space="preserve">- </t>
    </r>
    <r>
      <rPr>
        <b/>
        <u/>
        <sz val="11"/>
        <color rgb="FFFF0000"/>
        <rFont val="Czcionka tekstu podstawowego"/>
        <family val="2"/>
        <charset val="238"/>
      </rPr>
      <t>Zobowiązania - Konsolidacja</t>
    </r>
  </si>
  <si>
    <r>
      <rPr>
        <b/>
        <u/>
        <sz val="11"/>
        <color theme="10"/>
        <rFont val="Czcionka tekstu podstawowego"/>
        <family val="2"/>
        <charset val="238"/>
      </rPr>
      <t xml:space="preserve">Jeżeli tak - proszę o wypełnienie zakładki - </t>
    </r>
    <r>
      <rPr>
        <b/>
        <u/>
        <sz val="11"/>
        <color rgb="FFFF0000"/>
        <rFont val="Czcionka tekstu podstawowego"/>
        <family val="2"/>
        <charset val="238"/>
      </rPr>
      <t>Zobowiązania - Konsolidacja</t>
    </r>
  </si>
  <si>
    <t>BNP Paribas</t>
  </si>
  <si>
    <t>ING</t>
  </si>
  <si>
    <t>mBank</t>
  </si>
  <si>
    <t>Millennium</t>
  </si>
  <si>
    <t>Data końca umowy / całkowitej spłaty</t>
  </si>
  <si>
    <t>2025.01</t>
  </si>
  <si>
    <t>2025.02</t>
  </si>
  <si>
    <t>2025.03</t>
  </si>
  <si>
    <t>2025.04</t>
  </si>
  <si>
    <t>2025.05</t>
  </si>
  <si>
    <t>2025.06</t>
  </si>
  <si>
    <t>2025.07</t>
  </si>
  <si>
    <t>2025.08</t>
  </si>
  <si>
    <t>2025.09</t>
  </si>
  <si>
    <t>2025.10</t>
  </si>
  <si>
    <t>2025.11</t>
  </si>
  <si>
    <t>2025.12</t>
  </si>
  <si>
    <t>VeloBank</t>
  </si>
  <si>
    <t>Bank Ochrony Środowiska</t>
  </si>
  <si>
    <t>Bank Polskiej Spółdzielczości</t>
  </si>
  <si>
    <t>Spółdzielczy Bank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</si>
</sst>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\ &quot;zł&quot;"/>
    <numFmt numFmtId="167" formatCode="[$-F800]dddd\,\ mmmm\ dd\,\ yyyy"/>
    <numFmt numFmtId="168" formatCode="_-* #,##0.00\ [$zł-415]_-;\-* #,##0.00\ [$zł-415]_-;_-* &quot;-&quot;??\ [$zł-415]_-;_-@_-"/>
    <numFmt numFmtId="169" formatCode="0.0%"/>
    <numFmt numFmtId="170" formatCode="yyyy\-mm\-dd;@"/>
  </numFmts>
  <fonts count="63">
    <font>
      <sz val="11"/>
      <color theme="1"/>
      <name val="Czcionka tekstu podstawowego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6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FFFF"/>
      <name val="Arial"/>
      <family val="2"/>
      <charset val="238"/>
    </font>
    <font>
      <b/>
      <sz val="11"/>
      <name val="Arial CE"/>
      <charset val="238"/>
    </font>
    <font>
      <b/>
      <sz val="10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Czcionka tekstu podstawowego"/>
      <family val="2"/>
      <charset val="238"/>
    </font>
    <font>
      <b/>
      <sz val="14"/>
      <name val="Czcionka tekstu podstawowego"/>
      <family val="2"/>
      <charset val="238"/>
    </font>
    <font>
      <sz val="14"/>
      <name val="Czcionka tekstu podstawowego"/>
      <charset val="238"/>
    </font>
    <font>
      <sz val="14"/>
      <name val="Arial CE"/>
      <family val="2"/>
      <charset val="238"/>
    </font>
    <font>
      <b/>
      <sz val="14"/>
      <name val="Czcionka tekstu podstawowego"/>
      <charset val="238"/>
    </font>
    <font>
      <sz val="8"/>
      <color rgb="FF000000"/>
      <name val="Segoe UI"/>
      <family val="2"/>
      <charset val="238"/>
    </font>
    <font>
      <b/>
      <sz val="18"/>
      <name val="Arial CE"/>
      <family val="2"/>
      <charset val="238"/>
    </font>
    <font>
      <b/>
      <sz val="12"/>
      <name val="Czcionka tekstu podstawowego"/>
      <charset val="238"/>
    </font>
    <font>
      <vertAlign val="superscript"/>
      <sz val="11"/>
      <name val="Arial CE"/>
      <charset val="238"/>
    </font>
    <font>
      <b/>
      <sz val="12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 CE"/>
      <charset val="238"/>
    </font>
    <font>
      <b/>
      <sz val="18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color rgb="FFFF0000"/>
      <name val="Arial CE"/>
      <charset val="238"/>
    </font>
    <font>
      <b/>
      <vertAlign val="superscript"/>
      <sz val="11"/>
      <name val="Arial CE"/>
      <charset val="238"/>
    </font>
    <font>
      <b/>
      <sz val="10"/>
      <name val="Czcionka tekstu podstawowego"/>
      <charset val="238"/>
    </font>
    <font>
      <sz val="11"/>
      <name val="Arial"/>
      <family val="2"/>
      <charset val="238"/>
    </font>
    <font>
      <b/>
      <u/>
      <sz val="11"/>
      <color rgb="FFFF0000"/>
      <name val="Czcionka tekstu podstawowego"/>
      <family val="2"/>
      <charset val="238"/>
    </font>
    <font>
      <b/>
      <u/>
      <sz val="14"/>
      <color rgb="FFFF0000"/>
      <name val="Czcionka tekstu podstawowego"/>
      <charset val="238"/>
    </font>
    <font>
      <sz val="9"/>
      <name val="Czcionka tekstu podstawowego"/>
      <charset val="238"/>
    </font>
    <font>
      <sz val="14"/>
      <name val="Calibri"/>
      <family val="2"/>
      <charset val="238"/>
      <scheme val="minor"/>
    </font>
    <font>
      <sz val="11"/>
      <color rgb="FFFF0000"/>
      <name val="Arial CE"/>
      <family val="2"/>
      <charset val="238"/>
    </font>
    <font>
      <sz val="11"/>
      <color rgb="FFFF0000"/>
      <name val="Arial CE"/>
      <charset val="238"/>
    </font>
    <font>
      <sz val="11"/>
      <name val="Czcionka tekstu podstawowego"/>
      <family val="2"/>
      <charset val="238"/>
    </font>
    <font>
      <u/>
      <sz val="14"/>
      <color theme="10"/>
      <name val="Czcionka tekstu podstawowego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4"/>
      <name val="Calibri"/>
      <family val="2"/>
      <charset val="238"/>
      <scheme val="minor"/>
    </font>
    <font>
      <b/>
      <u/>
      <sz val="18"/>
      <color rgb="FFFF0000"/>
      <name val="Czcionka tekstu podstawowego"/>
      <charset val="238"/>
    </font>
    <font>
      <b/>
      <u/>
      <sz val="16"/>
      <color rgb="FFFF0000"/>
      <name val="Czcionka tekstu podstawowego"/>
      <charset val="238"/>
    </font>
    <font>
      <b/>
      <u/>
      <sz val="11"/>
      <color theme="10"/>
      <name val="Czcionka tekstu podstawowego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287">
    <xf numFmtId="0" fontId="0" fillId="0" borderId="0" xfId="0"/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" fillId="2" borderId="7" xfId="0" quotePrefix="1" applyFont="1" applyFill="1" applyBorder="1" applyAlignment="1">
      <alignment horizontal="left" vertical="center"/>
    </xf>
    <xf numFmtId="0" fontId="16" fillId="2" borderId="13" xfId="0" applyFont="1" applyFill="1" applyBorder="1" applyAlignment="1">
      <alignment vertical="center" wrapText="1"/>
    </xf>
    <xf numFmtId="166" fontId="11" fillId="5" borderId="6" xfId="0" applyNumberFormat="1" applyFont="1" applyFill="1" applyBorder="1" applyAlignment="1">
      <alignment horizontal="center" vertical="center" wrapText="1"/>
    </xf>
    <xf numFmtId="166" fontId="11" fillId="6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9" fillId="0" borderId="0" xfId="0" applyFont="1"/>
    <xf numFmtId="0" fontId="20" fillId="0" borderId="0" xfId="1" applyFont="1" applyAlignment="1" applyProtection="1">
      <alignment vertical="center"/>
      <protection locked="0"/>
    </xf>
    <xf numFmtId="9" fontId="0" fillId="0" borderId="0" xfId="0" applyNumberFormat="1" applyAlignment="1">
      <alignment horizontal="left"/>
    </xf>
    <xf numFmtId="169" fontId="0" fillId="0" borderId="0" xfId="0" applyNumberFormat="1" applyAlignment="1">
      <alignment horizontal="left"/>
    </xf>
    <xf numFmtId="0" fontId="9" fillId="0" borderId="0" xfId="0" applyFont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/>
    <xf numFmtId="0" fontId="27" fillId="0" borderId="5" xfId="0" applyFont="1" applyBorder="1" applyAlignment="1" applyProtection="1">
      <alignment vertical="center" wrapText="1"/>
      <protection locked="0"/>
    </xf>
    <xf numFmtId="0" fontId="27" fillId="0" borderId="6" xfId="0" applyFont="1" applyBorder="1" applyAlignment="1" applyProtection="1">
      <alignment vertical="center" wrapText="1"/>
      <protection locked="0"/>
    </xf>
    <xf numFmtId="0" fontId="27" fillId="0" borderId="8" xfId="0" applyFont="1" applyBorder="1" applyAlignment="1" applyProtection="1">
      <alignment vertical="center" wrapText="1"/>
      <protection locked="0"/>
    </xf>
    <xf numFmtId="0" fontId="27" fillId="0" borderId="38" xfId="0" applyFont="1" applyBorder="1" applyAlignment="1" applyProtection="1">
      <alignment vertical="center" wrapText="1"/>
      <protection locked="0"/>
    </xf>
    <xf numFmtId="0" fontId="27" fillId="3" borderId="44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165" fontId="26" fillId="0" borderId="5" xfId="4" applyFont="1" applyFill="1" applyBorder="1" applyAlignment="1" applyProtection="1">
      <alignment vertical="center" wrapText="1"/>
      <protection locked="0"/>
    </xf>
    <xf numFmtId="0" fontId="1" fillId="2" borderId="16" xfId="0" quotePrefix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center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left" vertical="center"/>
    </xf>
    <xf numFmtId="44" fontId="26" fillId="0" borderId="26" xfId="2" applyFont="1" applyFill="1" applyBorder="1" applyAlignment="1" applyProtection="1">
      <alignment vertical="center" wrapText="1"/>
      <protection locked="0"/>
    </xf>
    <xf numFmtId="166" fontId="28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47" xfId="0" applyFont="1" applyBorder="1" applyAlignment="1" applyProtection="1">
      <alignment horizontal="left" vertical="center" wrapText="1" indent="1"/>
      <protection locked="0"/>
    </xf>
    <xf numFmtId="0" fontId="36" fillId="3" borderId="47" xfId="0" applyFont="1" applyFill="1" applyBorder="1" applyAlignment="1" applyProtection="1">
      <alignment horizontal="center" vertical="center" wrapText="1"/>
      <protection locked="0"/>
    </xf>
    <xf numFmtId="165" fontId="36" fillId="3" borderId="44" xfId="4" applyFont="1" applyFill="1" applyBorder="1" applyAlignment="1" applyProtection="1">
      <alignment horizontal="center" vertical="center" wrapText="1"/>
      <protection locked="0"/>
    </xf>
    <xf numFmtId="167" fontId="33" fillId="0" borderId="0" xfId="0" applyNumberFormat="1" applyFont="1" applyAlignment="1" applyProtection="1">
      <alignment horizontal="center"/>
      <protection locked="0"/>
    </xf>
    <xf numFmtId="0" fontId="36" fillId="0" borderId="35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14" fontId="33" fillId="3" borderId="0" xfId="0" applyNumberFormat="1" applyFont="1" applyFill="1" applyAlignment="1" applyProtection="1">
      <alignment horizontal="center"/>
      <protection locked="0"/>
    </xf>
    <xf numFmtId="44" fontId="37" fillId="0" borderId="0" xfId="0" applyNumberFormat="1" applyFont="1"/>
    <xf numFmtId="165" fontId="35" fillId="0" borderId="47" xfId="4" applyFont="1" applyBorder="1" applyAlignment="1" applyProtection="1">
      <alignment horizontal="left" vertical="center" wrapText="1" indent="1"/>
      <protection locked="0"/>
    </xf>
    <xf numFmtId="165" fontId="37" fillId="3" borderId="44" xfId="4" applyFont="1" applyFill="1" applyBorder="1"/>
    <xf numFmtId="164" fontId="36" fillId="3" borderId="47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47" fillId="0" borderId="0" xfId="1" applyFont="1" applyFill="1" applyBorder="1" applyAlignment="1">
      <alignment vertical="center"/>
    </xf>
    <xf numFmtId="0" fontId="39" fillId="11" borderId="35" xfId="0" applyFont="1" applyFill="1" applyBorder="1" applyAlignment="1">
      <alignment horizontal="center" vertical="center" wrapText="1"/>
    </xf>
    <xf numFmtId="166" fontId="11" fillId="4" borderId="2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Border="1" applyAlignment="1" applyProtection="1">
      <alignment horizontal="center" vertical="center" wrapText="1"/>
      <protection locked="0"/>
    </xf>
    <xf numFmtId="166" fontId="48" fillId="5" borderId="5" xfId="0" applyNumberFormat="1" applyFont="1" applyFill="1" applyBorder="1" applyAlignment="1">
      <alignment horizontal="center" vertical="center" wrapText="1"/>
    </xf>
    <xf numFmtId="166" fontId="48" fillId="6" borderId="5" xfId="0" applyNumberFormat="1" applyFont="1" applyFill="1" applyBorder="1" applyAlignment="1">
      <alignment horizontal="center" vertical="center" wrapText="1"/>
    </xf>
    <xf numFmtId="166" fontId="48" fillId="6" borderId="8" xfId="0" applyNumberFormat="1" applyFont="1" applyFill="1" applyBorder="1" applyAlignment="1">
      <alignment horizontal="center" vertical="center" wrapText="1"/>
    </xf>
    <xf numFmtId="166" fontId="48" fillId="4" borderId="5" xfId="0" applyNumberFormat="1" applyFont="1" applyFill="1" applyBorder="1" applyAlignment="1">
      <alignment horizontal="center" vertical="center" wrapText="1"/>
    </xf>
    <xf numFmtId="165" fontId="27" fillId="0" borderId="5" xfId="4" applyFont="1" applyFill="1" applyBorder="1" applyAlignment="1" applyProtection="1">
      <alignment vertical="center" wrapText="1"/>
      <protection locked="0"/>
    </xf>
    <xf numFmtId="165" fontId="27" fillId="0" borderId="6" xfId="4" applyFont="1" applyFill="1" applyBorder="1" applyAlignment="1" applyProtection="1">
      <alignment vertical="center" wrapText="1"/>
      <protection locked="0"/>
    </xf>
    <xf numFmtId="44" fontId="49" fillId="2" borderId="5" xfId="2" applyFont="1" applyFill="1" applyBorder="1" applyAlignment="1" applyProtection="1">
      <alignment horizontal="center" vertical="center" wrapText="1"/>
    </xf>
    <xf numFmtId="0" fontId="49" fillId="2" borderId="5" xfId="0" applyFont="1" applyFill="1" applyBorder="1" applyAlignment="1">
      <alignment horizontal="center" vertical="center"/>
    </xf>
    <xf numFmtId="165" fontId="26" fillId="0" borderId="8" xfId="4" applyFont="1" applyFill="1" applyBorder="1" applyAlignment="1" applyProtection="1">
      <alignment vertical="center" wrapText="1"/>
      <protection locked="0"/>
    </xf>
    <xf numFmtId="0" fontId="44" fillId="3" borderId="5" xfId="0" applyFont="1" applyFill="1" applyBorder="1" applyAlignment="1">
      <alignment horizontal="center" vertical="center" wrapText="1"/>
    </xf>
    <xf numFmtId="0" fontId="44" fillId="3" borderId="5" xfId="0" applyFont="1" applyFill="1" applyBorder="1" applyAlignment="1" applyProtection="1">
      <alignment horizontal="center" vertical="center" wrapText="1"/>
      <protection locked="0"/>
    </xf>
    <xf numFmtId="170" fontId="33" fillId="3" borderId="0" xfId="0" applyNumberFormat="1" applyFont="1" applyFill="1" applyAlignment="1" applyProtection="1">
      <alignment horizontal="center"/>
      <protection locked="0"/>
    </xf>
    <xf numFmtId="0" fontId="1" fillId="2" borderId="28" xfId="0" applyFont="1" applyFill="1" applyBorder="1" applyAlignment="1">
      <alignment horizontal="left" vertical="center" wrapText="1"/>
    </xf>
    <xf numFmtId="0" fontId="50" fillId="2" borderId="44" xfId="0" applyFont="1" applyFill="1" applyBorder="1" applyAlignment="1">
      <alignment horizontal="left" vertical="center" wrapText="1"/>
    </xf>
    <xf numFmtId="0" fontId="51" fillId="2" borderId="44" xfId="0" applyFont="1" applyFill="1" applyBorder="1" applyAlignment="1" applyProtection="1">
      <alignment vertical="center"/>
      <protection locked="0"/>
    </xf>
    <xf numFmtId="0" fontId="1" fillId="2" borderId="55" xfId="0" applyFont="1" applyFill="1" applyBorder="1" applyAlignment="1">
      <alignment vertical="center"/>
    </xf>
    <xf numFmtId="0" fontId="1" fillId="2" borderId="56" xfId="0" applyFont="1" applyFill="1" applyBorder="1" applyAlignment="1">
      <alignment vertical="center"/>
    </xf>
    <xf numFmtId="0" fontId="1" fillId="2" borderId="57" xfId="0" applyFon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0" fontId="19" fillId="0" borderId="0" xfId="0" applyFont="1" applyAlignment="1">
      <alignment horizontal="right"/>
    </xf>
    <xf numFmtId="0" fontId="20" fillId="0" borderId="0" xfId="1" applyFont="1" applyAlignment="1" applyProtection="1">
      <alignment horizontal="right" vertical="center"/>
      <protection locked="0"/>
    </xf>
    <xf numFmtId="0" fontId="53" fillId="0" borderId="0" xfId="1" applyFont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4" fontId="0" fillId="0" borderId="5" xfId="2" applyFont="1" applyFill="1" applyBorder="1" applyAlignment="1" applyProtection="1">
      <alignment horizontal="center" vertical="center"/>
      <protection locked="0"/>
    </xf>
    <xf numFmtId="0" fontId="56" fillId="0" borderId="5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 wrapText="1"/>
    </xf>
    <xf numFmtId="0" fontId="57" fillId="0" borderId="5" xfId="0" applyFont="1" applyBorder="1" applyAlignment="1">
      <alignment horizontal="left" vertical="center" wrapText="1"/>
    </xf>
    <xf numFmtId="165" fontId="54" fillId="3" borderId="5" xfId="4" applyFont="1" applyFill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7" fillId="0" borderId="5" xfId="0" applyFont="1" applyBorder="1" applyAlignment="1">
      <alignment horizontal="left" vertical="center"/>
    </xf>
    <xf numFmtId="0" fontId="55" fillId="3" borderId="5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166" fontId="11" fillId="6" borderId="2" xfId="0" applyNumberFormat="1" applyFont="1" applyFill="1" applyBorder="1" applyAlignment="1">
      <alignment horizontal="center" vertical="center" wrapText="1"/>
    </xf>
    <xf numFmtId="166" fontId="11" fillId="5" borderId="5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7" fillId="10" borderId="13" xfId="0" applyFont="1" applyFill="1" applyBorder="1" applyAlignment="1">
      <alignment horizontal="center" vertical="center"/>
    </xf>
    <xf numFmtId="0" fontId="50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166" fontId="11" fillId="4" borderId="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59" xfId="0" applyBorder="1"/>
    <xf numFmtId="0" fontId="0" fillId="0" borderId="60" xfId="0" applyBorder="1"/>
    <xf numFmtId="0" fontId="28" fillId="0" borderId="6" xfId="0" applyFont="1" applyBorder="1" applyAlignment="1" applyProtection="1">
      <alignment vertical="center" wrapText="1"/>
      <protection locked="0"/>
    </xf>
    <xf numFmtId="0" fontId="45" fillId="2" borderId="4" xfId="2" applyNumberFormat="1" applyFont="1" applyFill="1" applyBorder="1" applyAlignment="1" applyProtection="1">
      <alignment horizontal="left" vertical="center" wrapText="1"/>
    </xf>
    <xf numFmtId="44" fontId="24" fillId="0" borderId="12" xfId="2" applyFont="1" applyFill="1" applyBorder="1" applyAlignment="1" applyProtection="1">
      <alignment vertical="center" wrapText="1"/>
      <protection locked="0"/>
    </xf>
    <xf numFmtId="0" fontId="3" fillId="2" borderId="47" xfId="0" applyFont="1" applyFill="1" applyBorder="1" applyAlignment="1">
      <alignment horizontal="left" vertical="center"/>
    </xf>
    <xf numFmtId="0" fontId="60" fillId="2" borderId="20" xfId="1" applyFont="1" applyFill="1" applyBorder="1" applyAlignment="1" applyProtection="1">
      <alignment horizontal="center" vertical="center"/>
    </xf>
    <xf numFmtId="0" fontId="60" fillId="2" borderId="53" xfId="1" applyFont="1" applyFill="1" applyBorder="1" applyAlignment="1" applyProtection="1">
      <alignment horizontal="center" vertical="center"/>
    </xf>
    <xf numFmtId="0" fontId="60" fillId="2" borderId="33" xfId="1" applyFont="1" applyFill="1" applyBorder="1" applyAlignment="1" applyProtection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166" fontId="24" fillId="0" borderId="11" xfId="0" applyNumberFormat="1" applyFont="1" applyBorder="1" applyAlignment="1" applyProtection="1">
      <alignment horizontal="center" vertical="center"/>
      <protection locked="0"/>
    </xf>
    <xf numFmtId="166" fontId="24" fillId="0" borderId="26" xfId="0" applyNumberFormat="1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8" fillId="8" borderId="35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/>
    </xf>
    <xf numFmtId="166" fontId="24" fillId="0" borderId="18" xfId="0" applyNumberFormat="1" applyFont="1" applyBorder="1" applyAlignment="1" applyProtection="1">
      <alignment horizontal="center" vertical="center"/>
      <protection locked="0"/>
    </xf>
    <xf numFmtId="166" fontId="24" fillId="0" borderId="19" xfId="0" applyNumberFormat="1" applyFont="1" applyBorder="1" applyAlignment="1" applyProtection="1">
      <alignment horizontal="center" vertical="center"/>
      <protection locked="0"/>
    </xf>
    <xf numFmtId="166" fontId="24" fillId="0" borderId="27" xfId="0" applyNumberFormat="1" applyFont="1" applyBorder="1" applyAlignment="1" applyProtection="1">
      <alignment horizontal="center" vertical="center"/>
      <protection locked="0"/>
    </xf>
    <xf numFmtId="166" fontId="24" fillId="0" borderId="12" xfId="0" applyNumberFormat="1" applyFont="1" applyBorder="1" applyAlignment="1" applyProtection="1">
      <alignment horizontal="center" vertical="center"/>
      <protection locked="0"/>
    </xf>
    <xf numFmtId="0" fontId="31" fillId="3" borderId="37" xfId="0" applyFont="1" applyFill="1" applyBorder="1" applyAlignment="1" applyProtection="1">
      <alignment horizontal="center" vertical="center"/>
      <protection locked="0"/>
    </xf>
    <xf numFmtId="0" fontId="31" fillId="3" borderId="46" xfId="0" applyFont="1" applyFill="1" applyBorder="1" applyAlignment="1" applyProtection="1">
      <alignment horizontal="center" vertical="center"/>
      <protection locked="0"/>
    </xf>
    <xf numFmtId="0" fontId="5" fillId="3" borderId="11" xfId="1" applyFill="1" applyBorder="1" applyAlignment="1" applyProtection="1">
      <alignment horizontal="center" vertical="center" wrapText="1"/>
    </xf>
    <xf numFmtId="0" fontId="5" fillId="3" borderId="26" xfId="1" applyFill="1" applyBorder="1" applyAlignment="1" applyProtection="1">
      <alignment horizontal="center" vertical="center" wrapText="1"/>
    </xf>
    <xf numFmtId="0" fontId="62" fillId="3" borderId="11" xfId="1" applyFont="1" applyFill="1" applyBorder="1" applyAlignment="1" applyProtection="1">
      <alignment horizontal="center" vertical="center" wrapText="1"/>
    </xf>
    <xf numFmtId="0" fontId="5" fillId="3" borderId="12" xfId="1" applyFill="1" applyBorder="1" applyAlignment="1" applyProtection="1">
      <alignment horizontal="center" vertical="center" wrapText="1"/>
    </xf>
    <xf numFmtId="168" fontId="25" fillId="2" borderId="8" xfId="0" applyNumberFormat="1" applyFont="1" applyFill="1" applyBorder="1" applyAlignment="1">
      <alignment horizontal="center" vertical="center" wrapText="1"/>
    </xf>
    <xf numFmtId="168" fontId="25" fillId="2" borderId="38" xfId="0" applyNumberFormat="1" applyFont="1" applyFill="1" applyBorder="1" applyAlignment="1">
      <alignment horizontal="center" vertical="center" wrapText="1"/>
    </xf>
    <xf numFmtId="168" fontId="24" fillId="0" borderId="5" xfId="2" applyNumberFormat="1" applyFont="1" applyFill="1" applyBorder="1" applyAlignment="1" applyProtection="1">
      <alignment horizontal="center" vertical="center" wrapText="1"/>
      <protection locked="0"/>
    </xf>
    <xf numFmtId="168" fontId="24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8" fillId="12" borderId="14" xfId="0" applyFont="1" applyFill="1" applyBorder="1" applyAlignment="1">
      <alignment horizontal="center" vertical="center"/>
    </xf>
    <xf numFmtId="0" fontId="18" fillId="12" borderId="30" xfId="0" applyFont="1" applyFill="1" applyBorder="1" applyAlignment="1">
      <alignment horizontal="center" vertical="center"/>
    </xf>
    <xf numFmtId="0" fontId="18" fillId="12" borderId="43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5" fontId="27" fillId="0" borderId="5" xfId="4" applyFont="1" applyFill="1" applyBorder="1" applyAlignment="1" applyProtection="1">
      <alignment horizontal="center" vertical="center" wrapText="1"/>
      <protection locked="0"/>
    </xf>
    <xf numFmtId="165" fontId="27" fillId="0" borderId="22" xfId="4" applyFont="1" applyFill="1" applyBorder="1" applyAlignment="1" applyProtection="1">
      <alignment horizontal="center" vertical="center" wrapText="1"/>
      <protection locked="0"/>
    </xf>
    <xf numFmtId="165" fontId="27" fillId="0" borderId="12" xfId="4" applyFont="1" applyFill="1" applyBorder="1" applyAlignment="1" applyProtection="1">
      <alignment horizontal="center" vertical="center" wrapText="1"/>
      <protection locked="0"/>
    </xf>
    <xf numFmtId="10" fontId="17" fillId="3" borderId="37" xfId="3" applyNumberFormat="1" applyFont="1" applyFill="1" applyBorder="1" applyAlignment="1" applyProtection="1">
      <alignment horizontal="center" vertical="center" wrapText="1"/>
      <protection locked="0"/>
    </xf>
    <xf numFmtId="10" fontId="17" fillId="3" borderId="46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2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left" vertical="center" wrapText="1"/>
    </xf>
    <xf numFmtId="0" fontId="12" fillId="7" borderId="40" xfId="0" applyFont="1" applyFill="1" applyBorder="1" applyAlignment="1">
      <alignment horizontal="left" vertical="center" wrapText="1"/>
    </xf>
    <xf numFmtId="0" fontId="12" fillId="7" borderId="41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5" borderId="38" xfId="0" applyFont="1" applyFill="1" applyBorder="1" applyAlignment="1">
      <alignment horizontal="left" vertical="center" wrapText="1"/>
    </xf>
    <xf numFmtId="166" fontId="11" fillId="6" borderId="2" xfId="0" applyNumberFormat="1" applyFont="1" applyFill="1" applyBorder="1" applyAlignment="1">
      <alignment horizontal="center" vertical="center" wrapText="1"/>
    </xf>
    <xf numFmtId="166" fontId="11" fillId="5" borderId="5" xfId="0" applyNumberFormat="1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58" fillId="4" borderId="42" xfId="0" applyFont="1" applyFill="1" applyBorder="1" applyAlignment="1">
      <alignment horizontal="center" vertical="center"/>
    </xf>
    <xf numFmtId="0" fontId="58" fillId="4" borderId="28" xfId="0" applyFont="1" applyFill="1" applyBorder="1" applyAlignment="1">
      <alignment horizontal="center" vertical="center"/>
    </xf>
    <xf numFmtId="0" fontId="58" fillId="4" borderId="13" xfId="0" applyFont="1" applyFill="1" applyBorder="1" applyAlignment="1">
      <alignment horizontal="center" vertical="center"/>
    </xf>
    <xf numFmtId="166" fontId="11" fillId="4" borderId="9" xfId="0" applyNumberFormat="1" applyFont="1" applyFill="1" applyBorder="1" applyAlignment="1">
      <alignment horizontal="center" vertical="center" wrapText="1"/>
    </xf>
    <xf numFmtId="166" fontId="11" fillId="4" borderId="25" xfId="0" applyNumberFormat="1" applyFont="1" applyFill="1" applyBorder="1" applyAlignment="1">
      <alignment horizontal="center" vertical="center" wrapText="1"/>
    </xf>
    <xf numFmtId="166" fontId="28" fillId="3" borderId="32" xfId="0" applyNumberFormat="1" applyFont="1" applyFill="1" applyBorder="1" applyAlignment="1" applyProtection="1">
      <alignment horizontal="center" vertical="center" wrapText="1"/>
      <protection locked="0"/>
    </xf>
    <xf numFmtId="166" fontId="28" fillId="3" borderId="53" xfId="0" applyNumberFormat="1" applyFont="1" applyFill="1" applyBorder="1" applyAlignment="1" applyProtection="1">
      <alignment horizontal="center" vertical="center" wrapText="1"/>
      <protection locked="0"/>
    </xf>
    <xf numFmtId="166" fontId="28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51" xfId="0" applyFont="1" applyFill="1" applyBorder="1" applyAlignment="1">
      <alignment horizontal="center" vertical="center"/>
    </xf>
    <xf numFmtId="0" fontId="18" fillId="12" borderId="52" xfId="0" applyFont="1" applyFill="1" applyBorder="1" applyAlignment="1">
      <alignment horizontal="center" vertical="center"/>
    </xf>
    <xf numFmtId="0" fontId="18" fillId="12" borderId="54" xfId="0" applyFont="1" applyFill="1" applyBorder="1" applyAlignment="1">
      <alignment horizontal="center" vertical="center"/>
    </xf>
    <xf numFmtId="14" fontId="26" fillId="0" borderId="17" xfId="0" applyNumberFormat="1" applyFont="1" applyBorder="1" applyAlignment="1" applyProtection="1">
      <alignment horizontal="center" vertical="center" wrapText="1"/>
      <protection locked="0"/>
    </xf>
    <xf numFmtId="14" fontId="26" fillId="0" borderId="62" xfId="0" applyNumberFormat="1" applyFont="1" applyBorder="1" applyAlignment="1" applyProtection="1">
      <alignment horizontal="center" vertical="center" wrapText="1"/>
      <protection locked="0"/>
    </xf>
    <xf numFmtId="0" fontId="30" fillId="12" borderId="14" xfId="0" applyFont="1" applyFill="1" applyBorder="1" applyAlignment="1">
      <alignment horizontal="center" vertical="center"/>
    </xf>
    <xf numFmtId="0" fontId="30" fillId="12" borderId="15" xfId="0" applyFont="1" applyFill="1" applyBorder="1" applyAlignment="1">
      <alignment horizontal="center" vertical="center"/>
    </xf>
    <xf numFmtId="0" fontId="30" fillId="12" borderId="10" xfId="0" applyFont="1" applyFill="1" applyBorder="1" applyAlignment="1">
      <alignment horizontal="center" vertical="center"/>
    </xf>
    <xf numFmtId="0" fontId="31" fillId="3" borderId="11" xfId="0" applyFont="1" applyFill="1" applyBorder="1" applyAlignment="1" applyProtection="1">
      <alignment horizontal="center" vertical="center" wrapText="1"/>
      <protection locked="0"/>
    </xf>
    <xf numFmtId="0" fontId="31" fillId="3" borderId="26" xfId="0" applyFont="1" applyFill="1" applyBorder="1" applyAlignment="1" applyProtection="1">
      <alignment horizontal="center" vertical="center" wrapText="1"/>
      <protection locked="0"/>
    </xf>
    <xf numFmtId="168" fontId="24" fillId="0" borderId="5" xfId="0" applyNumberFormat="1" applyFont="1" applyBorder="1" applyAlignment="1" applyProtection="1">
      <alignment horizontal="center" vertical="center" wrapText="1"/>
      <protection locked="0"/>
    </xf>
    <xf numFmtId="168" fontId="24" fillId="0" borderId="6" xfId="0" applyNumberFormat="1" applyFont="1" applyBorder="1" applyAlignment="1" applyProtection="1">
      <alignment horizontal="center" vertical="center" wrapText="1"/>
      <protection locked="0"/>
    </xf>
    <xf numFmtId="10" fontId="28" fillId="9" borderId="11" xfId="3" applyNumberFormat="1" applyFont="1" applyFill="1" applyBorder="1" applyAlignment="1" applyProtection="1">
      <alignment horizontal="center" vertical="center" wrapText="1"/>
    </xf>
    <xf numFmtId="10" fontId="28" fillId="9" borderId="22" xfId="3" applyNumberFormat="1" applyFont="1" applyFill="1" applyBorder="1" applyAlignment="1" applyProtection="1">
      <alignment horizontal="center" vertical="center" wrapText="1"/>
    </xf>
    <xf numFmtId="10" fontId="28" fillId="9" borderId="12" xfId="3" applyNumberFormat="1" applyFont="1" applyFill="1" applyBorder="1" applyAlignment="1" applyProtection="1">
      <alignment horizontal="center" vertical="center" wrapText="1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168" fontId="28" fillId="2" borderId="11" xfId="2" applyNumberFormat="1" applyFont="1" applyFill="1" applyBorder="1" applyAlignment="1" applyProtection="1">
      <alignment horizontal="center" vertical="center" wrapText="1"/>
    </xf>
    <xf numFmtId="168" fontId="28" fillId="2" borderId="22" xfId="2" applyNumberFormat="1" applyFont="1" applyFill="1" applyBorder="1" applyAlignment="1" applyProtection="1">
      <alignment horizontal="center" vertical="center" wrapText="1"/>
    </xf>
    <xf numFmtId="168" fontId="28" fillId="2" borderId="12" xfId="2" applyNumberFormat="1" applyFont="1" applyFill="1" applyBorder="1" applyAlignment="1" applyProtection="1">
      <alignment horizontal="center" vertical="center" wrapText="1"/>
    </xf>
    <xf numFmtId="0" fontId="28" fillId="3" borderId="5" xfId="0" applyFont="1" applyFill="1" applyBorder="1" applyAlignment="1" applyProtection="1">
      <alignment horizontal="center" vertical="center" wrapText="1"/>
      <protection locked="0"/>
    </xf>
    <xf numFmtId="0" fontId="28" fillId="3" borderId="6" xfId="0" applyFont="1" applyFill="1" applyBorder="1" applyAlignment="1" applyProtection="1">
      <alignment horizontal="center" vertical="center" wrapText="1"/>
      <protection locked="0"/>
    </xf>
    <xf numFmtId="0" fontId="28" fillId="3" borderId="11" xfId="0" applyFont="1" applyFill="1" applyBorder="1" applyAlignment="1" applyProtection="1">
      <alignment horizontal="center" vertical="center" wrapText="1"/>
      <protection locked="0"/>
    </xf>
    <xf numFmtId="0" fontId="28" fillId="3" borderId="12" xfId="0" applyFont="1" applyFill="1" applyBorder="1" applyAlignment="1" applyProtection="1">
      <alignment horizontal="center" vertical="center" wrapText="1"/>
      <protection locked="0"/>
    </xf>
    <xf numFmtId="14" fontId="26" fillId="0" borderId="32" xfId="0" applyNumberFormat="1" applyFont="1" applyBorder="1" applyAlignment="1" applyProtection="1">
      <alignment horizontal="center" vertical="center" wrapText="1"/>
      <protection locked="0"/>
    </xf>
    <xf numFmtId="14" fontId="26" fillId="0" borderId="34" xfId="0" applyNumberFormat="1" applyFont="1" applyBorder="1" applyAlignment="1" applyProtection="1">
      <alignment horizontal="center" vertical="center" wrapText="1"/>
      <protection locked="0"/>
    </xf>
    <xf numFmtId="0" fontId="28" fillId="3" borderId="18" xfId="0" applyFont="1" applyFill="1" applyBorder="1" applyAlignment="1" applyProtection="1">
      <alignment horizontal="center" vertical="center"/>
      <protection locked="0"/>
    </xf>
    <xf numFmtId="0" fontId="28" fillId="3" borderId="23" xfId="0" applyFont="1" applyFill="1" applyBorder="1" applyAlignment="1" applyProtection="1">
      <alignment horizontal="center" vertical="center"/>
      <protection locked="0"/>
    </xf>
    <xf numFmtId="0" fontId="28" fillId="3" borderId="19" xfId="0" applyFont="1" applyFill="1" applyBorder="1" applyAlignment="1" applyProtection="1">
      <alignment horizontal="center" vertical="center"/>
      <protection locked="0"/>
    </xf>
    <xf numFmtId="14" fontId="26" fillId="0" borderId="33" xfId="0" applyNumberFormat="1" applyFont="1" applyBorder="1" applyAlignment="1" applyProtection="1">
      <alignment horizontal="center" vertical="center" wrapText="1"/>
      <protection locked="0"/>
    </xf>
    <xf numFmtId="14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 wrapText="1"/>
      <protection locked="0"/>
    </xf>
    <xf numFmtId="0" fontId="18" fillId="12" borderId="35" xfId="0" applyFont="1" applyFill="1" applyBorder="1" applyAlignment="1">
      <alignment horizontal="center" vertical="center"/>
    </xf>
    <xf numFmtId="0" fontId="18" fillId="12" borderId="31" xfId="0" applyFont="1" applyFill="1" applyBorder="1" applyAlignment="1">
      <alignment horizontal="center" vertical="center"/>
    </xf>
    <xf numFmtId="0" fontId="18" fillId="12" borderId="36" xfId="0" applyFont="1" applyFill="1" applyBorder="1" applyAlignment="1">
      <alignment horizontal="center" vertical="center"/>
    </xf>
    <xf numFmtId="0" fontId="40" fillId="3" borderId="35" xfId="0" applyFont="1" applyFill="1" applyBorder="1" applyAlignment="1" applyProtection="1">
      <alignment horizontal="center" vertical="center" wrapText="1"/>
      <protection locked="0"/>
    </xf>
    <xf numFmtId="0" fontId="40" fillId="3" borderId="36" xfId="0" applyFont="1" applyFill="1" applyBorder="1" applyAlignment="1" applyProtection="1">
      <alignment horizontal="center" vertical="center" wrapText="1"/>
      <protection locked="0"/>
    </xf>
    <xf numFmtId="166" fontId="34" fillId="4" borderId="18" xfId="0" applyNumberFormat="1" applyFont="1" applyFill="1" applyBorder="1" applyAlignment="1">
      <alignment horizontal="right" vertical="center" wrapText="1"/>
    </xf>
    <xf numFmtId="166" fontId="34" fillId="4" borderId="2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14" fontId="26" fillId="0" borderId="26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14" fontId="26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14" fontId="27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14" fontId="5" fillId="0" borderId="26" xfId="1" applyNumberForma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5" fillId="0" borderId="5" xfId="1" applyNumberFormat="1" applyBorder="1" applyAlignment="1" applyProtection="1">
      <alignment horizontal="center" vertical="center" wrapText="1"/>
      <protection locked="0"/>
    </xf>
    <xf numFmtId="0" fontId="28" fillId="3" borderId="2" xfId="0" applyFont="1" applyFill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52" fillId="0" borderId="27" xfId="1" applyNumberFormat="1" applyFont="1" applyBorder="1" applyAlignment="1" applyProtection="1">
      <alignment horizontal="center" vertical="center" wrapText="1"/>
      <protection locked="0"/>
    </xf>
    <xf numFmtId="49" fontId="52" fillId="0" borderId="8" xfId="1" applyNumberFormat="1" applyFont="1" applyBorder="1" applyAlignment="1" applyProtection="1">
      <alignment horizontal="center" vertical="center" wrapText="1"/>
      <protection locked="0"/>
    </xf>
    <xf numFmtId="49" fontId="52" fillId="0" borderId="38" xfId="1" applyNumberFormat="1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165" fontId="26" fillId="0" borderId="35" xfId="4" applyFont="1" applyFill="1" applyBorder="1" applyAlignment="1" applyProtection="1">
      <alignment horizontal="center" vertical="center" wrapText="1"/>
      <protection locked="0"/>
    </xf>
    <xf numFmtId="165" fontId="26" fillId="0" borderId="36" xfId="4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168" fontId="28" fillId="3" borderId="17" xfId="0" applyNumberFormat="1" applyFont="1" applyFill="1" applyBorder="1" applyAlignment="1" applyProtection="1">
      <alignment horizontal="center" vertical="center" wrapText="1"/>
      <protection locked="0"/>
    </xf>
    <xf numFmtId="168" fontId="28" fillId="3" borderId="50" xfId="0" applyNumberFormat="1" applyFont="1" applyFill="1" applyBorder="1" applyAlignment="1" applyProtection="1">
      <alignment horizontal="center" vertical="center" wrapText="1"/>
      <protection locked="0"/>
    </xf>
    <xf numFmtId="168" fontId="28" fillId="3" borderId="49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35" xfId="0" applyFont="1" applyFill="1" applyBorder="1" applyAlignment="1">
      <alignment horizontal="center" vertical="center" wrapText="1"/>
    </xf>
    <xf numFmtId="0" fontId="18" fillId="12" borderId="31" xfId="0" applyFont="1" applyFill="1" applyBorder="1" applyAlignment="1">
      <alignment horizontal="center" vertical="center" wrapText="1"/>
    </xf>
    <xf numFmtId="0" fontId="18" fillId="12" borderId="36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46" xfId="0" applyFont="1" applyFill="1" applyBorder="1" applyAlignment="1" applyProtection="1">
      <alignment horizontal="center" vertical="center" wrapText="1"/>
      <protection locked="0"/>
    </xf>
    <xf numFmtId="168" fontId="28" fillId="3" borderId="62" xfId="0" applyNumberFormat="1" applyFont="1" applyFill="1" applyBorder="1" applyAlignment="1" applyProtection="1">
      <alignment horizontal="center" vertical="center" wrapText="1"/>
      <protection locked="0"/>
    </xf>
    <xf numFmtId="168" fontId="28" fillId="3" borderId="63" xfId="0" applyNumberFormat="1" applyFont="1" applyFill="1" applyBorder="1" applyAlignment="1" applyProtection="1">
      <alignment horizontal="center" vertical="center" wrapText="1"/>
      <protection locked="0"/>
    </xf>
    <xf numFmtId="168" fontId="28" fillId="3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14" fontId="27" fillId="0" borderId="46" xfId="0" applyNumberFormat="1" applyFont="1" applyBorder="1" applyAlignment="1" applyProtection="1">
      <alignment horizontal="center" vertical="center" wrapText="1"/>
      <protection locked="0"/>
    </xf>
    <xf numFmtId="0" fontId="38" fillId="4" borderId="35" xfId="0" applyFont="1" applyFill="1" applyBorder="1" applyAlignment="1">
      <alignment horizontal="center" vertical="center"/>
    </xf>
    <xf numFmtId="0" fontId="38" fillId="4" borderId="31" xfId="0" applyFont="1" applyFill="1" applyBorder="1" applyAlignment="1">
      <alignment horizontal="center" vertical="center"/>
    </xf>
    <xf numFmtId="0" fontId="38" fillId="4" borderId="36" xfId="0" applyFont="1" applyFill="1" applyBorder="1" applyAlignment="1">
      <alignment horizontal="center" vertical="center"/>
    </xf>
    <xf numFmtId="0" fontId="47" fillId="12" borderId="35" xfId="1" applyFont="1" applyFill="1" applyBorder="1" applyAlignment="1">
      <alignment horizontal="center" vertical="center"/>
    </xf>
    <xf numFmtId="0" fontId="47" fillId="12" borderId="36" xfId="1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center" wrapText="1"/>
    </xf>
    <xf numFmtId="0" fontId="57" fillId="3" borderId="26" xfId="0" applyFont="1" applyFill="1" applyBorder="1" applyAlignment="1">
      <alignment horizontal="center" vertical="center" wrapText="1"/>
    </xf>
    <xf numFmtId="0" fontId="61" fillId="12" borderId="35" xfId="1" applyFont="1" applyFill="1" applyBorder="1" applyAlignment="1">
      <alignment horizontal="center" vertical="center"/>
    </xf>
    <xf numFmtId="0" fontId="61" fillId="12" borderId="36" xfId="1" applyFont="1" applyFill="1" applyBorder="1" applyAlignment="1">
      <alignment horizontal="center" vertical="center"/>
    </xf>
    <xf numFmtId="14" fontId="56" fillId="3" borderId="11" xfId="0" applyNumberFormat="1" applyFont="1" applyFill="1" applyBorder="1" applyAlignment="1">
      <alignment horizontal="right" vertical="center" wrapText="1"/>
    </xf>
    <xf numFmtId="14" fontId="56" fillId="3" borderId="26" xfId="0" applyNumberFormat="1" applyFont="1" applyFill="1" applyBorder="1" applyAlignment="1">
      <alignment horizontal="right" vertical="center" wrapText="1"/>
    </xf>
    <xf numFmtId="0" fontId="58" fillId="3" borderId="11" xfId="0" applyFont="1" applyFill="1" applyBorder="1" applyAlignment="1">
      <alignment horizontal="center" vertical="center" wrapText="1"/>
    </xf>
    <xf numFmtId="0" fontId="58" fillId="3" borderId="26" xfId="0" applyFont="1" applyFill="1" applyBorder="1" applyAlignment="1">
      <alignment horizontal="center" vertical="center" wrapText="1"/>
    </xf>
    <xf numFmtId="44" fontId="59" fillId="3" borderId="11" xfId="2" applyFont="1" applyFill="1" applyBorder="1" applyAlignment="1" applyProtection="1">
      <alignment horizontal="center" vertical="center" wrapText="1"/>
    </xf>
    <xf numFmtId="44" fontId="59" fillId="3" borderId="26" xfId="2" applyFont="1" applyFill="1" applyBorder="1" applyAlignment="1" applyProtection="1">
      <alignment horizontal="center" vertical="center" wrapText="1"/>
    </xf>
    <xf numFmtId="44" fontId="54" fillId="3" borderId="11" xfId="2" applyFont="1" applyFill="1" applyBorder="1" applyAlignment="1" applyProtection="1">
      <alignment horizontal="center" vertical="center" wrapText="1"/>
    </xf>
    <xf numFmtId="44" fontId="54" fillId="3" borderId="26" xfId="2" applyFont="1" applyFill="1" applyBorder="1" applyAlignment="1" applyProtection="1">
      <alignment horizontal="center" vertical="center" wrapText="1"/>
    </xf>
    <xf numFmtId="10" fontId="54" fillId="3" borderId="11" xfId="3" applyNumberFormat="1" applyFont="1" applyFill="1" applyBorder="1" applyAlignment="1" applyProtection="1">
      <alignment horizontal="center" vertical="center" wrapText="1"/>
    </xf>
    <xf numFmtId="10" fontId="54" fillId="3" borderId="26" xfId="3" applyNumberFormat="1" applyFont="1" applyFill="1" applyBorder="1" applyAlignment="1" applyProtection="1">
      <alignment horizontal="center" vertical="center" wrapText="1"/>
    </xf>
  </cellXfs>
  <cellStyles count="5">
    <cellStyle name="Dziesiętny" xfId="4" builtinId="3"/>
    <cellStyle name="Hiperłącze" xfId="1" builtinId="8"/>
    <cellStyle name="Normalny" xfId="0" builtinId="0"/>
    <cellStyle name="Procentowy" xfId="3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63</xdr:row>
          <xdr:rowOff>22860</xdr:rowOff>
        </xdr:from>
        <xdr:to>
          <xdr:col>2</xdr:col>
          <xdr:colOff>533400</xdr:colOff>
          <xdr:row>63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899160</xdr:colOff>
          <xdr:row>63</xdr:row>
          <xdr:rowOff>30480</xdr:rowOff>
        </xdr:from>
        <xdr:to>
          <xdr:col>2</xdr:col>
          <xdr:colOff>1356360</xdr:colOff>
          <xdr:row>63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63</xdr:row>
          <xdr:rowOff>22860</xdr:rowOff>
        </xdr:from>
        <xdr:to>
          <xdr:col>4</xdr:col>
          <xdr:colOff>533400</xdr:colOff>
          <xdr:row>63</xdr:row>
          <xdr:rowOff>236220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861060</xdr:colOff>
          <xdr:row>63</xdr:row>
          <xdr:rowOff>22860</xdr:rowOff>
        </xdr:from>
        <xdr:to>
          <xdr:col>4</xdr:col>
          <xdr:colOff>1318260</xdr:colOff>
          <xdr:row>63</xdr:row>
          <xdr:rowOff>236220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36</xdr:row>
          <xdr:rowOff>22860</xdr:rowOff>
        </xdr:from>
        <xdr:to>
          <xdr:col>5</xdr:col>
          <xdr:colOff>1150620</xdr:colOff>
          <xdr:row>36</xdr:row>
          <xdr:rowOff>426720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1516380</xdr:colOff>
          <xdr:row>36</xdr:row>
          <xdr:rowOff>22860</xdr:rowOff>
        </xdr:from>
        <xdr:to>
          <xdr:col>4</xdr:col>
          <xdr:colOff>678180</xdr:colOff>
          <xdr:row>36</xdr:row>
          <xdr:rowOff>426720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1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70183</xdr:colOff>
      <xdr:row>1</xdr:row>
      <xdr:rowOff>40104</xdr:rowOff>
    </xdr:from>
    <xdr:to>
      <xdr:col>1</xdr:col>
      <xdr:colOff>2441908</xdr:colOff>
      <xdr:row>3</xdr:row>
      <xdr:rowOff>357437</xdr:rowOff>
    </xdr:to>
    <xdr:pic>
      <xdr:nvPicPr>
        <xdr:cNvPr id="11" name="Obraz 10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78" y="220578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63500</xdr:rowOff>
    </xdr:from>
    <xdr:to>
      <xdr:col>2</xdr:col>
      <xdr:colOff>1133476</xdr:colOff>
      <xdr:row>4</xdr:row>
      <xdr:rowOff>98425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4" y="243417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70183</xdr:colOff>
      <xdr:row>0</xdr:row>
      <xdr:rowOff>40104</xdr:rowOff>
    </xdr:from>
    <xdr:to>
      <xdr:col>0</xdr:col>
      <xdr:colOff>2575560</xdr:colOff>
      <xdr:row>4</xdr:row>
      <xdr:rowOff>137160</xdr:rowOff>
    </xdr:to>
    <xdr:pic>
      <xdr:nvPicPr>
        <xdr:cNvPr id="2" name="Obraz 1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83" y="40104"/>
          <a:ext cx="2505377" cy="927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dipfinance.pl/" TargetMode="External"/><Relationship Id="rId1" Type="http://schemas.openxmlformats.org/officeDocument/2006/relationships/hyperlink" Target="mailto:wojciech.kalus@dipfinance.p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2:F76"/>
  <sheetViews>
    <sheetView showGridLines="0" tabSelected="1" view="pageBreakPreview" zoomScale="105" zoomScaleNormal="100" zoomScaleSheetLayoutView="105" workbookViewId="0">
      <selection activeCell="C5" sqref="C5:D5"/>
    </sheetView>
  </sheetViews>
  <sheetFormatPr defaultRowHeight="13.8"/>
  <cols>
    <col min="1" max="1" width="2" customWidth="1"/>
    <col min="2" max="2" width="64.8984375" customWidth="1"/>
    <col min="3" max="6" width="25.8984375" customWidth="1"/>
  </cols>
  <sheetData>
    <row r="2" spans="2:6" ht="20.25" customHeight="1">
      <c r="B2" s="7" t="s">
        <v>56</v>
      </c>
      <c r="C2" s="14" t="s">
        <v>8</v>
      </c>
      <c r="D2" s="12"/>
      <c r="E2" s="33" t="s">
        <v>96</v>
      </c>
      <c r="F2" s="68"/>
    </row>
    <row r="3" spans="2:6" ht="19.5" customHeight="1">
      <c r="B3" s="7"/>
      <c r="C3" s="15" t="s">
        <v>21</v>
      </c>
      <c r="D3" s="13"/>
      <c r="E3" s="13"/>
      <c r="F3" s="13"/>
    </row>
    <row r="4" spans="2:6" ht="31.5" customHeight="1" thickBot="1">
      <c r="B4" s="7"/>
      <c r="C4" s="216" t="s">
        <v>2</v>
      </c>
      <c r="D4" s="216"/>
      <c r="E4" s="216" t="s">
        <v>3</v>
      </c>
      <c r="F4" s="216"/>
    </row>
    <row r="5" spans="2:6" ht="21" customHeight="1">
      <c r="B5" s="72" t="s">
        <v>0</v>
      </c>
      <c r="C5" s="217"/>
      <c r="D5" s="218"/>
      <c r="E5" s="218"/>
      <c r="F5" s="223"/>
    </row>
    <row r="6" spans="2:6" ht="21" customHeight="1">
      <c r="B6" s="73" t="s">
        <v>20</v>
      </c>
      <c r="C6" s="219"/>
      <c r="D6" s="220"/>
      <c r="E6" s="224"/>
      <c r="F6" s="225"/>
    </row>
    <row r="7" spans="2:6" ht="21" customHeight="1">
      <c r="B7" s="73" t="s">
        <v>6</v>
      </c>
      <c r="C7" s="221" t="s">
        <v>57</v>
      </c>
      <c r="D7" s="222"/>
      <c r="E7" s="222" t="s">
        <v>57</v>
      </c>
      <c r="F7" s="226"/>
    </row>
    <row r="8" spans="2:6" ht="21" customHeight="1">
      <c r="B8" s="73" t="s">
        <v>9</v>
      </c>
      <c r="C8" s="204"/>
      <c r="D8" s="220"/>
      <c r="E8" s="220"/>
      <c r="F8" s="225"/>
    </row>
    <row r="9" spans="2:6" ht="21" customHeight="1">
      <c r="B9" s="74" t="s">
        <v>10</v>
      </c>
      <c r="C9" s="233"/>
      <c r="D9" s="234"/>
      <c r="E9" s="235"/>
      <c r="F9" s="225"/>
    </row>
    <row r="10" spans="2:6" ht="21" customHeight="1" thickBot="1">
      <c r="B10" s="75" t="s">
        <v>158</v>
      </c>
      <c r="C10" s="241"/>
      <c r="D10" s="242"/>
      <c r="E10" s="242"/>
      <c r="F10" s="243"/>
    </row>
    <row r="11" spans="2:6" ht="8.25" customHeight="1" thickBot="1">
      <c r="B11" s="238"/>
      <c r="C11" s="239"/>
      <c r="D11" s="239"/>
      <c r="E11" s="239"/>
      <c r="F11" s="240"/>
    </row>
    <row r="12" spans="2:6" ht="21" customHeight="1">
      <c r="B12" s="3" t="s">
        <v>86</v>
      </c>
      <c r="C12" s="236" t="s">
        <v>57</v>
      </c>
      <c r="D12" s="236"/>
      <c r="E12" s="236"/>
      <c r="F12" s="237"/>
    </row>
    <row r="13" spans="2:6" ht="21" customHeight="1">
      <c r="B13" s="31" t="s">
        <v>87</v>
      </c>
      <c r="C13" s="193" t="s">
        <v>57</v>
      </c>
      <c r="D13" s="193"/>
      <c r="E13" s="193"/>
      <c r="F13" s="194"/>
    </row>
    <row r="14" spans="2:6" ht="21" customHeight="1" thickBot="1">
      <c r="B14" s="8" t="s">
        <v>22</v>
      </c>
      <c r="C14" s="199" t="s">
        <v>57</v>
      </c>
      <c r="D14" s="200"/>
      <c r="E14" s="200"/>
      <c r="F14" s="201"/>
    </row>
    <row r="15" spans="2:6" ht="8.25" customHeight="1" thickBot="1">
      <c r="B15" s="116"/>
      <c r="C15" s="117"/>
      <c r="D15" s="117"/>
      <c r="E15" s="117"/>
      <c r="F15" s="118"/>
    </row>
    <row r="16" spans="2:6" ht="57.75" customHeight="1" thickBot="1">
      <c r="B16" s="54" t="s">
        <v>120</v>
      </c>
      <c r="C16" s="212" t="s">
        <v>57</v>
      </c>
      <c r="D16" s="213"/>
      <c r="E16" s="212" t="s">
        <v>57</v>
      </c>
      <c r="F16" s="213"/>
    </row>
    <row r="17" spans="2:6" ht="33.75" customHeight="1" thickBot="1">
      <c r="B17" s="209" t="s">
        <v>140</v>
      </c>
      <c r="C17" s="210"/>
      <c r="D17" s="210"/>
      <c r="E17" s="210"/>
      <c r="F17" s="211"/>
    </row>
    <row r="18" spans="2:6" ht="21" customHeight="1" thickBot="1">
      <c r="B18" s="27" t="s">
        <v>74</v>
      </c>
      <c r="C18" s="206" t="s">
        <v>57</v>
      </c>
      <c r="D18" s="207"/>
      <c r="E18" s="206" t="s">
        <v>57</v>
      </c>
      <c r="F18" s="207"/>
    </row>
    <row r="19" spans="2:6" ht="25.2" customHeight="1" thickBot="1">
      <c r="B19" s="71" t="s">
        <v>154</v>
      </c>
      <c r="C19" s="248"/>
      <c r="D19" s="249"/>
      <c r="E19" s="248"/>
      <c r="F19" s="249"/>
    </row>
    <row r="20" spans="2:6" ht="21" customHeight="1">
      <c r="B20" s="4" t="s">
        <v>41</v>
      </c>
      <c r="C20" s="197"/>
      <c r="D20" s="202"/>
      <c r="E20" s="197"/>
      <c r="F20" s="198"/>
    </row>
    <row r="21" spans="2:6" ht="30" customHeight="1">
      <c r="B21" s="9" t="s">
        <v>55</v>
      </c>
      <c r="C21" s="203"/>
      <c r="D21" s="204"/>
      <c r="E21" s="203"/>
      <c r="F21" s="205"/>
    </row>
    <row r="22" spans="2:6" ht="20.25" customHeight="1">
      <c r="B22" s="5" t="s">
        <v>14</v>
      </c>
      <c r="C22" s="195" t="s">
        <v>57</v>
      </c>
      <c r="D22" s="208"/>
      <c r="E22" s="195" t="s">
        <v>57</v>
      </c>
      <c r="F22" s="196"/>
    </row>
    <row r="23" spans="2:6" ht="21" customHeight="1">
      <c r="B23" s="28" t="s">
        <v>78</v>
      </c>
      <c r="C23" s="29" t="s">
        <v>76</v>
      </c>
      <c r="D23" s="29" t="s">
        <v>77</v>
      </c>
      <c r="E23" s="29" t="s">
        <v>76</v>
      </c>
      <c r="F23" s="93" t="s">
        <v>77</v>
      </c>
    </row>
    <row r="24" spans="2:6" ht="21" customHeight="1">
      <c r="B24" s="6" t="s">
        <v>79</v>
      </c>
      <c r="C24" s="30"/>
      <c r="D24" s="253" t="s">
        <v>57</v>
      </c>
      <c r="E24" s="30"/>
      <c r="F24" s="261" t="s">
        <v>57</v>
      </c>
    </row>
    <row r="25" spans="2:6" ht="21" customHeight="1">
      <c r="B25" s="94" t="s">
        <v>80</v>
      </c>
      <c r="C25" s="30"/>
      <c r="D25" s="254"/>
      <c r="E25" s="30"/>
      <c r="F25" s="262"/>
    </row>
    <row r="26" spans="2:6" ht="21" customHeight="1" thickBot="1">
      <c r="B26" s="95" t="s">
        <v>150</v>
      </c>
      <c r="C26" s="65"/>
      <c r="D26" s="255"/>
      <c r="E26" s="65"/>
      <c r="F26" s="263"/>
    </row>
    <row r="27" spans="2:6" ht="21" customHeight="1" thickBot="1">
      <c r="B27" s="70" t="s">
        <v>153</v>
      </c>
      <c r="C27" s="246"/>
      <c r="D27" s="247"/>
      <c r="E27" s="246"/>
      <c r="F27" s="247"/>
    </row>
    <row r="28" spans="2:6" ht="34.5" customHeight="1" thickBot="1">
      <c r="B28" s="256" t="s">
        <v>148</v>
      </c>
      <c r="C28" s="257"/>
      <c r="D28" s="257"/>
      <c r="E28" s="257"/>
      <c r="F28" s="258"/>
    </row>
    <row r="29" spans="2:6" ht="21" customHeight="1">
      <c r="B29" s="96" t="s">
        <v>118</v>
      </c>
      <c r="C29" s="259" t="s">
        <v>57</v>
      </c>
      <c r="D29" s="259"/>
      <c r="E29" s="259" t="s">
        <v>57</v>
      </c>
      <c r="F29" s="260"/>
    </row>
    <row r="30" spans="2:6" ht="21" customHeight="1">
      <c r="B30" s="97" t="s">
        <v>154</v>
      </c>
      <c r="C30" s="250"/>
      <c r="D30" s="251"/>
      <c r="E30" s="250"/>
      <c r="F30" s="252"/>
    </row>
    <row r="31" spans="2:6" ht="21" customHeight="1">
      <c r="B31" s="98" t="s">
        <v>42</v>
      </c>
      <c r="C31" s="231"/>
      <c r="D31" s="231"/>
      <c r="E31" s="231"/>
      <c r="F31" s="267"/>
    </row>
    <row r="32" spans="2:6" ht="21" customHeight="1">
      <c r="B32" s="264" t="s">
        <v>64</v>
      </c>
      <c r="C32" s="265"/>
      <c r="D32" s="265"/>
      <c r="E32" s="265"/>
      <c r="F32" s="266"/>
    </row>
    <row r="33" spans="2:6" ht="21" customHeight="1">
      <c r="B33" s="98" t="s">
        <v>44</v>
      </c>
      <c r="C33" s="229" t="s">
        <v>57</v>
      </c>
      <c r="D33" s="230"/>
      <c r="E33" s="229" t="s">
        <v>57</v>
      </c>
      <c r="F33" s="232"/>
    </row>
    <row r="34" spans="2:6" ht="21" customHeight="1">
      <c r="B34" s="99" t="s">
        <v>43</v>
      </c>
      <c r="C34" s="227"/>
      <c r="D34" s="227"/>
      <c r="E34" s="227"/>
      <c r="F34" s="228"/>
    </row>
    <row r="35" spans="2:6" ht="21" customHeight="1">
      <c r="B35" s="142" t="s">
        <v>12</v>
      </c>
      <c r="C35" s="143"/>
      <c r="D35" s="143"/>
      <c r="E35" s="143"/>
      <c r="F35" s="144"/>
    </row>
    <row r="36" spans="2:6" ht="21" customHeight="1">
      <c r="B36" s="6" t="s">
        <v>11</v>
      </c>
      <c r="C36" s="145"/>
      <c r="D36" s="145"/>
      <c r="E36" s="146"/>
      <c r="F36" s="147"/>
    </row>
    <row r="37" spans="2:6" ht="34.5" customHeight="1" thickBot="1">
      <c r="B37" s="172" t="s">
        <v>13</v>
      </c>
      <c r="C37" s="173"/>
      <c r="D37" s="173"/>
      <c r="E37" s="173"/>
      <c r="F37" s="174"/>
    </row>
    <row r="38" spans="2:6" ht="22.8" customHeight="1" thickBot="1">
      <c r="B38" s="70" t="s">
        <v>155</v>
      </c>
      <c r="C38" s="244"/>
      <c r="D38" s="245"/>
      <c r="E38" s="244"/>
      <c r="F38" s="245"/>
    </row>
    <row r="39" spans="2:6" ht="21" customHeight="1">
      <c r="B39" s="69" t="s">
        <v>15</v>
      </c>
      <c r="C39" s="169" t="s">
        <v>57</v>
      </c>
      <c r="D39" s="170"/>
      <c r="E39" s="170"/>
      <c r="F39" s="171"/>
    </row>
    <row r="40" spans="2:6" ht="21" customHeight="1" thickBot="1">
      <c r="B40" s="100" t="s">
        <v>50</v>
      </c>
      <c r="C40" s="175"/>
      <c r="D40" s="175"/>
      <c r="E40" s="175"/>
      <c r="F40" s="176"/>
    </row>
    <row r="41" spans="2:6" ht="24" customHeight="1" thickBot="1">
      <c r="B41" s="155" t="s">
        <v>52</v>
      </c>
      <c r="C41" s="156"/>
      <c r="D41" s="156"/>
      <c r="E41" s="156"/>
      <c r="F41" s="157"/>
    </row>
    <row r="42" spans="2:6" ht="21" customHeight="1">
      <c r="B42" s="164" t="s">
        <v>45</v>
      </c>
      <c r="C42" s="167" t="s">
        <v>16</v>
      </c>
      <c r="D42" s="168"/>
      <c r="E42" s="55" t="s">
        <v>17</v>
      </c>
      <c r="F42" s="101" t="s">
        <v>18</v>
      </c>
    </row>
    <row r="43" spans="2:6" ht="26.25" customHeight="1">
      <c r="B43" s="165"/>
      <c r="C43" s="60" t="s">
        <v>137</v>
      </c>
      <c r="D43" s="90" t="s">
        <v>57</v>
      </c>
      <c r="E43" s="56"/>
      <c r="F43" s="102"/>
    </row>
    <row r="44" spans="2:6" ht="26.25" customHeight="1">
      <c r="B44" s="165"/>
      <c r="C44" s="60" t="s">
        <v>134</v>
      </c>
      <c r="D44" s="90" t="s">
        <v>57</v>
      </c>
      <c r="E44" s="56"/>
      <c r="F44" s="102"/>
    </row>
    <row r="45" spans="2:6" ht="26.25" customHeight="1">
      <c r="B45" s="165"/>
      <c r="C45" s="60" t="s">
        <v>138</v>
      </c>
      <c r="D45" s="90" t="s">
        <v>57</v>
      </c>
      <c r="E45" s="56"/>
      <c r="F45" s="102"/>
    </row>
    <row r="46" spans="2:6" ht="26.25" customHeight="1" thickBot="1">
      <c r="B46" s="166"/>
      <c r="C46" s="214" t="s">
        <v>92</v>
      </c>
      <c r="D46" s="215"/>
      <c r="E46" s="215"/>
      <c r="F46" s="37" t="s">
        <v>57</v>
      </c>
    </row>
    <row r="47" spans="2:6" ht="24" customHeight="1">
      <c r="B47" s="153" t="s">
        <v>49</v>
      </c>
      <c r="C47" s="163" t="s">
        <v>51</v>
      </c>
      <c r="D47" s="163"/>
      <c r="E47" s="148" t="s">
        <v>57</v>
      </c>
      <c r="F47" s="149"/>
    </row>
    <row r="48" spans="2:6" ht="21" customHeight="1">
      <c r="B48" s="154"/>
      <c r="C48" s="162" t="s">
        <v>16</v>
      </c>
      <c r="D48" s="162"/>
      <c r="E48" s="92" t="s">
        <v>17</v>
      </c>
      <c r="F48" s="10" t="s">
        <v>18</v>
      </c>
    </row>
    <row r="49" spans="2:6" ht="21" customHeight="1">
      <c r="B49" s="154"/>
      <c r="C49" s="57" t="s">
        <v>134</v>
      </c>
      <c r="D49" s="90" t="s">
        <v>57</v>
      </c>
      <c r="E49" s="61"/>
      <c r="F49" s="62"/>
    </row>
    <row r="50" spans="2:6" ht="24.75" customHeight="1">
      <c r="B50" s="154"/>
      <c r="C50" s="57" t="s">
        <v>134</v>
      </c>
      <c r="D50" s="90" t="s">
        <v>57</v>
      </c>
      <c r="E50" s="61"/>
      <c r="F50" s="62"/>
    </row>
    <row r="51" spans="2:6" ht="24.75" customHeight="1">
      <c r="B51" s="154"/>
      <c r="C51" s="57" t="s">
        <v>133</v>
      </c>
      <c r="D51" s="90" t="s">
        <v>57</v>
      </c>
      <c r="E51" s="61"/>
      <c r="F51" s="62"/>
    </row>
    <row r="52" spans="2:6" ht="21" customHeight="1" thickBot="1">
      <c r="B52" s="158" t="s">
        <v>53</v>
      </c>
      <c r="C52" s="159"/>
      <c r="D52" s="159"/>
      <c r="E52" s="159"/>
      <c r="F52" s="160"/>
    </row>
    <row r="53" spans="2:6" ht="21" customHeight="1">
      <c r="B53" s="150" t="s">
        <v>47</v>
      </c>
      <c r="C53" s="161" t="s">
        <v>16</v>
      </c>
      <c r="D53" s="161"/>
      <c r="E53" s="91" t="s">
        <v>17</v>
      </c>
      <c r="F53" s="11" t="s">
        <v>54</v>
      </c>
    </row>
    <row r="54" spans="2:6" ht="24.75" customHeight="1">
      <c r="B54" s="151"/>
      <c r="C54" s="58" t="s">
        <v>134</v>
      </c>
      <c r="D54" s="90" t="s">
        <v>57</v>
      </c>
      <c r="E54" s="22"/>
      <c r="F54" s="23"/>
    </row>
    <row r="55" spans="2:6" ht="24.75" customHeight="1" thickBot="1">
      <c r="B55" s="152"/>
      <c r="C55" s="59" t="s">
        <v>133</v>
      </c>
      <c r="D55" s="90" t="s">
        <v>57</v>
      </c>
      <c r="E55" s="24"/>
      <c r="F55" s="25"/>
    </row>
    <row r="56" spans="2:6" ht="8.25" customHeight="1" thickBot="1">
      <c r="B56" s="116"/>
      <c r="C56" s="117"/>
      <c r="D56" s="117"/>
      <c r="E56" s="117"/>
      <c r="F56" s="118"/>
    </row>
    <row r="57" spans="2:6" ht="34.5" customHeight="1" thickBot="1">
      <c r="B57" s="119" t="s">
        <v>19</v>
      </c>
      <c r="C57" s="120"/>
      <c r="D57" s="120"/>
      <c r="E57" s="120"/>
      <c r="F57" s="121"/>
    </row>
    <row r="58" spans="2:6" ht="22.5" customHeight="1">
      <c r="B58" s="112" t="s">
        <v>90</v>
      </c>
      <c r="C58" s="126" t="s">
        <v>57</v>
      </c>
      <c r="D58" s="126"/>
      <c r="E58" s="126" t="s">
        <v>57</v>
      </c>
      <c r="F58" s="127"/>
    </row>
    <row r="59" spans="2:6" ht="35.25" customHeight="1">
      <c r="B59" s="113"/>
      <c r="C59" s="128" t="s">
        <v>180</v>
      </c>
      <c r="D59" s="129"/>
      <c r="E59" s="130" t="s">
        <v>181</v>
      </c>
      <c r="F59" s="131"/>
    </row>
    <row r="60" spans="2:6" ht="21" customHeight="1">
      <c r="B60" s="1" t="s">
        <v>4</v>
      </c>
      <c r="C60" s="114"/>
      <c r="D60" s="115"/>
      <c r="E60" s="114"/>
      <c r="F60" s="125"/>
    </row>
    <row r="61" spans="2:6" ht="21" customHeight="1" thickBot="1">
      <c r="B61" s="2" t="s">
        <v>7</v>
      </c>
      <c r="C61" s="122"/>
      <c r="D61" s="124"/>
      <c r="E61" s="122"/>
      <c r="F61" s="123"/>
    </row>
    <row r="62" spans="2:6" ht="10.5" customHeight="1" thickBot="1">
      <c r="B62" s="103"/>
      <c r="F62" s="104"/>
    </row>
    <row r="63" spans="2:6" ht="34.5" customHeight="1" thickBot="1">
      <c r="B63" s="136" t="s">
        <v>113</v>
      </c>
      <c r="C63" s="137"/>
      <c r="D63" s="137"/>
      <c r="E63" s="137"/>
      <c r="F63" s="138"/>
    </row>
    <row r="64" spans="2:6" ht="22.5" customHeight="1" thickBot="1">
      <c r="B64" s="49" t="s">
        <v>110</v>
      </c>
      <c r="C64" s="26"/>
      <c r="D64" s="34" t="s">
        <v>57</v>
      </c>
      <c r="E64" s="26"/>
      <c r="F64" s="34" t="s">
        <v>57</v>
      </c>
    </row>
    <row r="65" spans="2:6" ht="8.25" customHeight="1" thickBot="1">
      <c r="B65" s="139"/>
      <c r="C65" s="140"/>
      <c r="D65" s="140"/>
      <c r="E65" s="140"/>
      <c r="F65" s="141"/>
    </row>
    <row r="66" spans="2:6" ht="34.5" customHeight="1">
      <c r="B66" s="177" t="s">
        <v>1</v>
      </c>
      <c r="C66" s="178"/>
      <c r="D66" s="178"/>
      <c r="E66" s="178"/>
      <c r="F66" s="179"/>
    </row>
    <row r="67" spans="2:6" ht="53.25" customHeight="1">
      <c r="B67" s="51" t="s">
        <v>114</v>
      </c>
      <c r="C67" s="180" t="s">
        <v>57</v>
      </c>
      <c r="D67" s="181"/>
      <c r="E67" s="67" t="s">
        <v>115</v>
      </c>
      <c r="F67" s="105"/>
    </row>
    <row r="68" spans="2:6" ht="24.6" customHeight="1">
      <c r="B68" s="51" t="s">
        <v>151</v>
      </c>
      <c r="C68" s="66" t="s">
        <v>152</v>
      </c>
      <c r="D68" s="187"/>
      <c r="E68" s="188"/>
      <c r="F68" s="189"/>
    </row>
    <row r="69" spans="2:6" ht="24.6" customHeight="1">
      <c r="B69" s="35" t="s">
        <v>119</v>
      </c>
      <c r="C69" s="134"/>
      <c r="D69" s="134"/>
      <c r="E69" s="134"/>
      <c r="F69" s="135"/>
    </row>
    <row r="70" spans="2:6" ht="27.6" customHeight="1">
      <c r="B70" s="52" t="s">
        <v>143</v>
      </c>
      <c r="C70" s="182"/>
      <c r="D70" s="182"/>
      <c r="E70" s="182"/>
      <c r="F70" s="183"/>
    </row>
    <row r="71" spans="2:6" ht="28.5" customHeight="1">
      <c r="B71" s="106" t="s">
        <v>117</v>
      </c>
      <c r="C71" s="182"/>
      <c r="D71" s="182"/>
      <c r="E71" s="182"/>
      <c r="F71" s="183"/>
    </row>
    <row r="72" spans="2:6" ht="21" customHeight="1">
      <c r="B72" s="50" t="s">
        <v>75</v>
      </c>
      <c r="C72" s="184" t="e">
        <f>C75/(C69+C70+C71)</f>
        <v>#DIV/0!</v>
      </c>
      <c r="D72" s="185"/>
      <c r="E72" s="185"/>
      <c r="F72" s="186"/>
    </row>
    <row r="73" spans="2:6" ht="21.75" customHeight="1">
      <c r="B73" s="35" t="s">
        <v>93</v>
      </c>
      <c r="C73" s="64" t="s">
        <v>149</v>
      </c>
      <c r="D73" s="36"/>
      <c r="E73" s="63" t="s">
        <v>95</v>
      </c>
      <c r="F73" s="107"/>
    </row>
    <row r="74" spans="2:6" ht="21.75" customHeight="1">
      <c r="B74" s="35" t="s">
        <v>85</v>
      </c>
      <c r="C74" s="190">
        <f>C69+C70+C71</f>
        <v>0</v>
      </c>
      <c r="D74" s="191"/>
      <c r="E74" s="191"/>
      <c r="F74" s="192"/>
    </row>
    <row r="75" spans="2:6" ht="27.75" customHeight="1" thickBot="1">
      <c r="B75" s="108" t="s">
        <v>5</v>
      </c>
      <c r="C75" s="132">
        <f>(C69+C70)-(D73+F73)</f>
        <v>0</v>
      </c>
      <c r="D75" s="132"/>
      <c r="E75" s="132"/>
      <c r="F75" s="133"/>
    </row>
    <row r="76" spans="2:6" ht="27.75" customHeight="1">
      <c r="B76" s="109" t="s">
        <v>177</v>
      </c>
      <c r="C76" s="110"/>
      <c r="D76" s="110"/>
      <c r="E76" s="110"/>
      <c r="F76" s="111"/>
    </row>
  </sheetData>
  <sheetProtection password="E8E1" sheet="1" objects="1" scenarios="1" sort="0" autoFilter="0"/>
  <mergeCells count="90">
    <mergeCell ref="C38:D38"/>
    <mergeCell ref="E38:F38"/>
    <mergeCell ref="C27:D27"/>
    <mergeCell ref="E27:F27"/>
    <mergeCell ref="C19:D19"/>
    <mergeCell ref="E19:F19"/>
    <mergeCell ref="C30:D30"/>
    <mergeCell ref="E30:F30"/>
    <mergeCell ref="D24:D26"/>
    <mergeCell ref="B28:F28"/>
    <mergeCell ref="C29:D29"/>
    <mergeCell ref="E29:F29"/>
    <mergeCell ref="F24:F26"/>
    <mergeCell ref="B32:F32"/>
    <mergeCell ref="E31:F31"/>
    <mergeCell ref="C34:D34"/>
    <mergeCell ref="E34:F34"/>
    <mergeCell ref="C33:D33"/>
    <mergeCell ref="C31:D31"/>
    <mergeCell ref="E33:F33"/>
    <mergeCell ref="C8:D8"/>
    <mergeCell ref="C9:D9"/>
    <mergeCell ref="E9:F9"/>
    <mergeCell ref="C12:F12"/>
    <mergeCell ref="E8:F8"/>
    <mergeCell ref="B11:F11"/>
    <mergeCell ref="C10:D10"/>
    <mergeCell ref="E10:F10"/>
    <mergeCell ref="C4:D4"/>
    <mergeCell ref="E4:F4"/>
    <mergeCell ref="C5:D5"/>
    <mergeCell ref="C6:D6"/>
    <mergeCell ref="C7:D7"/>
    <mergeCell ref="E5:F5"/>
    <mergeCell ref="E6:F6"/>
    <mergeCell ref="E7:F7"/>
    <mergeCell ref="C74:F74"/>
    <mergeCell ref="C13:F13"/>
    <mergeCell ref="E22:F22"/>
    <mergeCell ref="E20:F20"/>
    <mergeCell ref="B15:F15"/>
    <mergeCell ref="C14:F14"/>
    <mergeCell ref="C20:D20"/>
    <mergeCell ref="C21:D21"/>
    <mergeCell ref="E21:F21"/>
    <mergeCell ref="C18:D18"/>
    <mergeCell ref="E18:F18"/>
    <mergeCell ref="C22:D22"/>
    <mergeCell ref="B17:F17"/>
    <mergeCell ref="C16:D16"/>
    <mergeCell ref="E16:F16"/>
    <mergeCell ref="C46:E46"/>
    <mergeCell ref="B66:F66"/>
    <mergeCell ref="C67:D67"/>
    <mergeCell ref="C70:F70"/>
    <mergeCell ref="C72:F72"/>
    <mergeCell ref="C71:F71"/>
    <mergeCell ref="D68:F68"/>
    <mergeCell ref="B35:F35"/>
    <mergeCell ref="C36:D36"/>
    <mergeCell ref="E36:F36"/>
    <mergeCell ref="E47:F47"/>
    <mergeCell ref="B53:B55"/>
    <mergeCell ref="B47:B51"/>
    <mergeCell ref="B41:F41"/>
    <mergeCell ref="B52:F52"/>
    <mergeCell ref="C53:D53"/>
    <mergeCell ref="C48:D48"/>
    <mergeCell ref="C47:D47"/>
    <mergeCell ref="B42:B46"/>
    <mergeCell ref="C42:D42"/>
    <mergeCell ref="C39:F39"/>
    <mergeCell ref="B37:F37"/>
    <mergeCell ref="C40:F40"/>
    <mergeCell ref="B76:F76"/>
    <mergeCell ref="B58:B59"/>
    <mergeCell ref="C60:D60"/>
    <mergeCell ref="B56:F56"/>
    <mergeCell ref="B57:F57"/>
    <mergeCell ref="E61:F61"/>
    <mergeCell ref="C61:D61"/>
    <mergeCell ref="E60:F60"/>
    <mergeCell ref="C58:D58"/>
    <mergeCell ref="E58:F58"/>
    <mergeCell ref="C59:D59"/>
    <mergeCell ref="E59:F59"/>
    <mergeCell ref="C75:F75"/>
    <mergeCell ref="C69:F69"/>
    <mergeCell ref="B63:F63"/>
    <mergeCell ref="B65:F65"/>
  </mergeCells>
  <hyperlinks>
    <hyperlink ref="C3" r:id="rId1" xr:uid="{00000000-0004-0000-0000-000000000000}"/>
    <hyperlink ref="C59:D59" location="'Zobowiązania - Konsolidacja'!B8" display="Jeżeli tak - proszę o wypełnienie zakładki - Zobowiązania - Konsolidacja" xr:uid="{00000000-0004-0000-0000-000001000000}"/>
    <hyperlink ref="E59:F59" location="'Zobowiązania - Konsolidacja'!B8" display="Jeżeli tak - proszę o wypełnienie zakładki - Zobowiązania - Konsolidacja" xr:uid="{00000000-0004-0000-0000-000002000000}"/>
    <hyperlink ref="B76:F76" location="'Zdolność kredytowa'!A7" display="⌂⌂⌂⌂ Zdolność kredytowa - PLN " xr:uid="{00000000-0004-0000-0000-000003000000}"/>
  </hyperlinks>
  <pageMargins left="0.70866141732283472" right="0.11811023622047245" top="0.27559055118110237" bottom="0.23622047244094491" header="0.31496062992125984" footer="0.31496062992125984"/>
  <pageSetup paperSize="9" scale="4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63</xdr:row>
                    <xdr:rowOff>22860</xdr:rowOff>
                  </from>
                  <to>
                    <xdr:col>2</xdr:col>
                    <xdr:colOff>533400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899160</xdr:colOff>
                    <xdr:row>63</xdr:row>
                    <xdr:rowOff>30480</xdr:rowOff>
                  </from>
                  <to>
                    <xdr:col>2</xdr:col>
                    <xdr:colOff>1356360</xdr:colOff>
                    <xdr:row>63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63</xdr:row>
                    <xdr:rowOff>22860</xdr:rowOff>
                  </from>
                  <to>
                    <xdr:col>4</xdr:col>
                    <xdr:colOff>533400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861060</xdr:colOff>
                    <xdr:row>63</xdr:row>
                    <xdr:rowOff>22860</xdr:rowOff>
                  </from>
                  <to>
                    <xdr:col>4</xdr:col>
                    <xdr:colOff>1318260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36</xdr:row>
                    <xdr:rowOff>22860</xdr:rowOff>
                  </from>
                  <to>
                    <xdr:col>5</xdr:col>
                    <xdr:colOff>1150620</xdr:colOff>
                    <xdr:row>36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1516380</xdr:colOff>
                    <xdr:row>36</xdr:row>
                    <xdr:rowOff>22860</xdr:rowOff>
                  </from>
                  <to>
                    <xdr:col>4</xdr:col>
                    <xdr:colOff>678180</xdr:colOff>
                    <xdr:row>36</xdr:row>
                    <xdr:rowOff>426720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0000000}">
          <x14:formula1>
            <xm:f>Dane!$K$1:$K$8</xm:f>
          </x14:formula1>
          <xm:sqref>D64 F64</xm:sqref>
        </x14:dataValidation>
        <x14:dataValidation type="list" allowBlank="1" showInputMessage="1" showErrorMessage="1" xr:uid="{00000000-0002-0000-0000-000001000000}">
          <x14:formula1>
            <xm:f>Dane!$L$1:$L$5</xm:f>
          </x14:formula1>
          <xm:sqref>D24 F24</xm:sqref>
        </x14:dataValidation>
        <x14:dataValidation type="list" allowBlank="1" showInputMessage="1" showErrorMessage="1" xr:uid="{00000000-0002-0000-0000-000002000000}">
          <x14:formula1>
            <xm:f>Dane!$C$1:$C$4</xm:f>
          </x14:formula1>
          <xm:sqref>C14:F14 C22:F22 C33:F33 F46</xm:sqref>
        </x14:dataValidation>
        <x14:dataValidation type="list" allowBlank="1" showInputMessage="1" showErrorMessage="1" xr:uid="{00000000-0002-0000-0000-000003000000}">
          <x14:formula1>
            <xm:f>Dane!$B$1:$B$4</xm:f>
          </x14:formula1>
          <xm:sqref>C29 E29</xm:sqref>
        </x14:dataValidation>
        <x14:dataValidation type="list" allowBlank="1" showInputMessage="1" showErrorMessage="1" xr:uid="{00000000-0002-0000-0000-000004000000}">
          <x14:formula1>
            <xm:f>Dane!$F$1:$F$6</xm:f>
          </x14:formula1>
          <xm:sqref>C39:F39</xm:sqref>
        </x14:dataValidation>
        <x14:dataValidation type="list" allowBlank="1" showInputMessage="1" showErrorMessage="1" xr:uid="{00000000-0002-0000-0000-000005000000}">
          <x14:formula1>
            <xm:f>Dane!$G$1:$G$11</xm:f>
          </x14:formula1>
          <xm:sqref>E47:F47</xm:sqref>
        </x14:dataValidation>
        <x14:dataValidation type="list" allowBlank="1" showInputMessage="1" showErrorMessage="1" xr:uid="{00000000-0002-0000-0000-000006000000}">
          <x14:formula1>
            <xm:f>Dane!$H$1:$H$8</xm:f>
          </x14:formula1>
          <xm:sqref>C13:F13</xm:sqref>
        </x14:dataValidation>
        <x14:dataValidation type="list" allowBlank="1" showInputMessage="1" showErrorMessage="1" xr:uid="{00000000-0002-0000-0000-000007000000}">
          <x14:formula1>
            <xm:f>Dane!$I$1:$I$8</xm:f>
          </x14:formula1>
          <xm:sqref>C7:F7</xm:sqref>
        </x14:dataValidation>
        <x14:dataValidation type="list" allowBlank="1" showInputMessage="1" showErrorMessage="1" xr:uid="{00000000-0002-0000-0000-000008000000}">
          <x14:formula1>
            <xm:f>Dane!$J$1:$J$11</xm:f>
          </x14:formula1>
          <xm:sqref>C12:F12</xm:sqref>
        </x14:dataValidation>
        <x14:dataValidation type="list" allowBlank="1" showInputMessage="1" showErrorMessage="1" xr:uid="{00000000-0002-0000-0000-000009000000}">
          <x14:formula1>
            <xm:f>Dane!$E$1:$E$3</xm:f>
          </x14:formula1>
          <xm:sqref>E67</xm:sqref>
        </x14:dataValidation>
        <x14:dataValidation type="list" allowBlank="1" showInputMessage="1" showErrorMessage="1" xr:uid="{00000000-0002-0000-0000-00000A000000}">
          <x14:formula1>
            <xm:f>Dane!$N$1:$N$3</xm:f>
          </x14:formula1>
          <xm:sqref>C58:F58</xm:sqref>
        </x14:dataValidation>
        <x14:dataValidation type="list" allowBlank="1" showInputMessage="1" showErrorMessage="1" xr:uid="{00000000-0002-0000-0000-00000B000000}">
          <x14:formula1>
            <xm:f>Dane!$D$1:$D$17</xm:f>
          </x14:formula1>
          <xm:sqref>C67:D67</xm:sqref>
        </x14:dataValidation>
        <x14:dataValidation type="list" allowBlank="1" showInputMessage="1" showErrorMessage="1" xr:uid="{00000000-0002-0000-0000-00000C000000}">
          <x14:formula1>
            <xm:f>Dane!$S$1:$S$9</xm:f>
          </x14:formula1>
          <xm:sqref>D54 D43:D44 D49:D50</xm:sqref>
        </x14:dataValidation>
        <x14:dataValidation type="list" allowBlank="1" showInputMessage="1" showErrorMessage="1" xr:uid="{00000000-0002-0000-0000-00000D000000}">
          <x14:formula1>
            <xm:f>Dane!$T$1:$T$13</xm:f>
          </x14:formula1>
          <xm:sqref>D45 D51 D55</xm:sqref>
        </x14:dataValidation>
        <x14:dataValidation type="list" allowBlank="1" showInputMessage="1" showErrorMessage="1" xr:uid="{00000000-0002-0000-0000-00000E000000}">
          <x14:formula1>
            <xm:f>Dane!$R$1:$R$11</xm:f>
          </x14:formula1>
          <xm:sqref>C16:F16</xm:sqref>
        </x14:dataValidation>
        <x14:dataValidation type="list" allowBlank="1" showInputMessage="1" showErrorMessage="1" xr:uid="{00000000-0002-0000-0000-00000F000000}">
          <x14:formula1>
            <xm:f>Dane!$A$1:$A$9</xm:f>
          </x14:formula1>
          <xm:sqref>C18:F18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6"/>
  <sheetViews>
    <sheetView showGridLines="0" view="pageBreakPreview" zoomScaleNormal="100" zoomScaleSheetLayoutView="100" workbookViewId="0">
      <selection activeCell="J9" sqref="J9"/>
    </sheetView>
  </sheetViews>
  <sheetFormatPr defaultRowHeight="13.8"/>
  <cols>
    <col min="1" max="1" width="3.09765625" customWidth="1"/>
    <col min="2" max="2" width="16.8984375" customWidth="1"/>
    <col min="3" max="3" width="17.09765625" customWidth="1"/>
    <col min="4" max="5" width="11.59765625" customWidth="1"/>
    <col min="6" max="6" width="14.8984375" customWidth="1"/>
    <col min="7" max="7" width="14.3984375" customWidth="1"/>
    <col min="8" max="9" width="15.5" customWidth="1"/>
    <col min="10" max="11" width="16" customWidth="1"/>
    <col min="12" max="12" width="22.59765625" customWidth="1"/>
    <col min="13" max="13" width="5.19921875" customWidth="1"/>
  </cols>
  <sheetData>
    <row r="2" spans="2:12" ht="18.75" customHeight="1">
      <c r="I2" s="33"/>
      <c r="J2" s="33" t="s">
        <v>96</v>
      </c>
      <c r="K2" s="44"/>
    </row>
    <row r="3" spans="2:12" ht="18.600000000000001" thickBot="1">
      <c r="E3" s="14"/>
      <c r="F3" s="12"/>
      <c r="G3" s="14" t="s">
        <v>8</v>
      </c>
      <c r="H3" s="41"/>
    </row>
    <row r="4" spans="2:12" ht="24" customHeight="1" thickBot="1">
      <c r="E4" s="15"/>
      <c r="F4" s="13"/>
      <c r="G4" s="15" t="s">
        <v>21</v>
      </c>
      <c r="H4" s="13"/>
      <c r="J4" s="53"/>
      <c r="K4" s="271" t="s">
        <v>121</v>
      </c>
      <c r="L4" s="272"/>
    </row>
    <row r="5" spans="2:12" ht="14.4" thickBot="1"/>
    <row r="6" spans="2:12" ht="29.25" customHeight="1" thickBot="1">
      <c r="B6" s="268" t="s">
        <v>97</v>
      </c>
      <c r="C6" s="269"/>
      <c r="D6" s="269"/>
      <c r="E6" s="269"/>
      <c r="F6" s="269"/>
      <c r="G6" s="269"/>
      <c r="H6" s="269"/>
      <c r="I6" s="269"/>
      <c r="J6" s="269"/>
      <c r="K6" s="269"/>
      <c r="L6" s="270"/>
    </row>
    <row r="7" spans="2:12" ht="75.75" customHeight="1" thickBot="1">
      <c r="B7" s="42" t="s">
        <v>98</v>
      </c>
      <c r="C7" s="42" t="s">
        <v>99</v>
      </c>
      <c r="D7" s="42" t="s">
        <v>100</v>
      </c>
      <c r="E7" s="42" t="s">
        <v>186</v>
      </c>
      <c r="F7" s="42" t="s">
        <v>101</v>
      </c>
      <c r="G7" s="42" t="s">
        <v>106</v>
      </c>
      <c r="H7" s="42" t="s">
        <v>107</v>
      </c>
      <c r="I7" s="43" t="s">
        <v>108</v>
      </c>
      <c r="J7" s="43" t="s">
        <v>109</v>
      </c>
      <c r="K7" s="43" t="s">
        <v>105</v>
      </c>
      <c r="L7" s="43" t="s">
        <v>175</v>
      </c>
    </row>
    <row r="8" spans="2:12" ht="14.4" thickBot="1">
      <c r="B8" s="38"/>
      <c r="C8" s="39" t="s">
        <v>57</v>
      </c>
      <c r="D8" s="38"/>
      <c r="E8" s="38"/>
      <c r="F8" s="39" t="s">
        <v>57</v>
      </c>
      <c r="G8" s="46"/>
      <c r="H8" s="46"/>
      <c r="I8" s="46"/>
      <c r="J8" s="48" t="s">
        <v>57</v>
      </c>
      <c r="K8" s="40" t="s">
        <v>57</v>
      </c>
      <c r="L8" s="40" t="s">
        <v>57</v>
      </c>
    </row>
    <row r="9" spans="2:12" ht="14.4" thickBot="1">
      <c r="B9" s="38"/>
      <c r="C9" s="39" t="s">
        <v>57</v>
      </c>
      <c r="D9" s="38"/>
      <c r="E9" s="38"/>
      <c r="F9" s="39" t="s">
        <v>57</v>
      </c>
      <c r="G9" s="46"/>
      <c r="H9" s="46"/>
      <c r="I9" s="46"/>
      <c r="J9" s="48" t="s">
        <v>57</v>
      </c>
      <c r="K9" s="40" t="s">
        <v>57</v>
      </c>
      <c r="L9" s="40" t="s">
        <v>57</v>
      </c>
    </row>
    <row r="10" spans="2:12" ht="14.4" thickBot="1">
      <c r="B10" s="38"/>
      <c r="C10" s="39" t="s">
        <v>57</v>
      </c>
      <c r="D10" s="38"/>
      <c r="E10" s="38"/>
      <c r="F10" s="39" t="s">
        <v>57</v>
      </c>
      <c r="G10" s="46"/>
      <c r="H10" s="46"/>
      <c r="I10" s="46"/>
      <c r="J10" s="48" t="s">
        <v>57</v>
      </c>
      <c r="K10" s="40" t="s">
        <v>57</v>
      </c>
      <c r="L10" s="40" t="s">
        <v>57</v>
      </c>
    </row>
    <row r="11" spans="2:12" ht="14.4" thickBot="1">
      <c r="B11" s="38"/>
      <c r="C11" s="39" t="s">
        <v>57</v>
      </c>
      <c r="D11" s="38"/>
      <c r="E11" s="38"/>
      <c r="F11" s="39" t="s">
        <v>57</v>
      </c>
      <c r="G11" s="46"/>
      <c r="H11" s="46"/>
      <c r="I11" s="46"/>
      <c r="J11" s="48" t="s">
        <v>57</v>
      </c>
      <c r="K11" s="40" t="s">
        <v>57</v>
      </c>
      <c r="L11" s="40" t="s">
        <v>57</v>
      </c>
    </row>
    <row r="12" spans="2:12" ht="14.4" thickBot="1">
      <c r="B12" s="38"/>
      <c r="C12" s="39" t="s">
        <v>57</v>
      </c>
      <c r="D12" s="38"/>
      <c r="E12" s="38"/>
      <c r="F12" s="39" t="s">
        <v>57</v>
      </c>
      <c r="G12" s="46"/>
      <c r="H12" s="46"/>
      <c r="I12" s="46"/>
      <c r="J12" s="48" t="s">
        <v>57</v>
      </c>
      <c r="K12" s="40" t="s">
        <v>57</v>
      </c>
      <c r="L12" s="40" t="s">
        <v>57</v>
      </c>
    </row>
    <row r="13" spans="2:12" ht="14.4" thickBot="1">
      <c r="B13" s="38"/>
      <c r="C13" s="39" t="s">
        <v>57</v>
      </c>
      <c r="D13" s="38"/>
      <c r="E13" s="38"/>
      <c r="F13" s="39" t="s">
        <v>57</v>
      </c>
      <c r="G13" s="46"/>
      <c r="H13" s="46"/>
      <c r="I13" s="46"/>
      <c r="J13" s="48" t="s">
        <v>57</v>
      </c>
      <c r="K13" s="40" t="s">
        <v>57</v>
      </c>
      <c r="L13" s="40" t="s">
        <v>57</v>
      </c>
    </row>
    <row r="14" spans="2:12" ht="14.4" thickBot="1">
      <c r="B14" s="38"/>
      <c r="C14" s="39" t="s">
        <v>57</v>
      </c>
      <c r="D14" s="38"/>
      <c r="E14" s="38"/>
      <c r="F14" s="39" t="s">
        <v>57</v>
      </c>
      <c r="G14" s="46"/>
      <c r="H14" s="46"/>
      <c r="I14" s="46"/>
      <c r="J14" s="48" t="s">
        <v>57</v>
      </c>
      <c r="K14" s="40" t="s">
        <v>57</v>
      </c>
      <c r="L14" s="40" t="s">
        <v>57</v>
      </c>
    </row>
    <row r="15" spans="2:12" ht="14.4" thickBot="1">
      <c r="B15" s="38"/>
      <c r="C15" s="39" t="s">
        <v>57</v>
      </c>
      <c r="D15" s="38"/>
      <c r="E15" s="38"/>
      <c r="F15" s="39" t="s">
        <v>57</v>
      </c>
      <c r="G15" s="46"/>
      <c r="H15" s="46"/>
      <c r="I15" s="46"/>
      <c r="J15" s="48" t="s">
        <v>57</v>
      </c>
      <c r="K15" s="40" t="s">
        <v>57</v>
      </c>
      <c r="L15" s="40" t="s">
        <v>57</v>
      </c>
    </row>
    <row r="16" spans="2:12" ht="14.4" thickBot="1">
      <c r="G16" s="47">
        <f>SUM(G8:G15)</f>
        <v>0</v>
      </c>
      <c r="I16" s="47">
        <f>SUM(I8:I15)</f>
        <v>0</v>
      </c>
      <c r="J16" s="45"/>
    </row>
  </sheetData>
  <sheetProtection password="E8E1" sheet="1" objects="1" scenarios="1"/>
  <dataConsolidate/>
  <mergeCells count="2">
    <mergeCell ref="B6:L6"/>
    <mergeCell ref="K4:L4"/>
  </mergeCells>
  <hyperlinks>
    <hyperlink ref="G4" r:id="rId1" xr:uid="{00000000-0004-0000-0100-000000000000}"/>
    <hyperlink ref="K4:L4" location="Formularz!A1" display="Wróć do Formularza" xr:uid="{00000000-0004-0000-0100-000001000000}"/>
  </hyperlinks>
  <pageMargins left="0.9055118110236221" right="0.31496062992125984" top="0.74803149606299213" bottom="0.74803149606299213" header="0.31496062992125984" footer="0.31496062992125984"/>
  <pageSetup paperSize="9" scale="6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Dane!$M$1:$M$6</xm:f>
          </x14:formula1>
          <xm:sqref>F8:F15</xm:sqref>
        </x14:dataValidation>
        <x14:dataValidation type="list" allowBlank="1" showInputMessage="1" showErrorMessage="1" xr:uid="{00000000-0002-0000-0100-000001000000}">
          <x14:formula1>
            <xm:f>Dane!$P$1:$P$3</xm:f>
          </x14:formula1>
          <xm:sqref>K8:L15</xm:sqref>
        </x14:dataValidation>
        <x14:dataValidation type="list" allowBlank="1" showInputMessage="1" showErrorMessage="1" xr:uid="{00000000-0002-0000-0100-000002000000}">
          <x14:formula1>
            <xm:f>Dane!$Q$1:$Q$4</xm:f>
          </x14:formula1>
          <xm:sqref>J8:J15</xm:sqref>
        </x14:dataValidation>
        <x14:dataValidation type="list" allowBlank="1" showInputMessage="1" showErrorMessage="1" xr:uid="{00000000-0002-0000-0100-000003000000}">
          <x14:formula1>
            <xm:f>Dane!$O$1:$O$13</xm:f>
          </x14:formula1>
          <xm:sqref>C8:C15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4"/>
  <sheetViews>
    <sheetView showGridLines="0" view="pageBreakPreview" topLeftCell="A22" zoomScale="110" zoomScaleNormal="100" zoomScaleSheetLayoutView="110" workbookViewId="0">
      <selection activeCell="B30" sqref="B30"/>
    </sheetView>
  </sheetViews>
  <sheetFormatPr defaultRowHeight="13.8"/>
  <cols>
    <col min="1" max="1" width="47.8984375" customWidth="1"/>
    <col min="2" max="3" width="33" customWidth="1"/>
  </cols>
  <sheetData>
    <row r="1" spans="1:3" ht="18">
      <c r="A1" s="7"/>
      <c r="B1" s="7"/>
      <c r="C1" s="76" t="s">
        <v>8</v>
      </c>
    </row>
    <row r="2" spans="1:3" ht="17.399999999999999">
      <c r="A2" s="7"/>
      <c r="B2" s="7"/>
      <c r="C2" s="77" t="s">
        <v>21</v>
      </c>
    </row>
    <row r="3" spans="1:3" ht="17.399999999999999">
      <c r="A3" s="7"/>
      <c r="B3" s="7"/>
      <c r="C3" s="78" t="s">
        <v>159</v>
      </c>
    </row>
    <row r="4" spans="1:3" ht="12.6" customHeight="1" thickBot="1">
      <c r="A4" s="7"/>
      <c r="B4" s="7"/>
      <c r="C4" s="78"/>
    </row>
    <row r="5" spans="1:3" ht="25.8" customHeight="1" thickBot="1">
      <c r="A5" s="7"/>
      <c r="B5" s="275" t="s">
        <v>121</v>
      </c>
      <c r="C5" s="276"/>
    </row>
    <row r="6" spans="1:3" ht="25.8" customHeight="1">
      <c r="A6" s="7"/>
      <c r="B6" s="89"/>
      <c r="C6" s="89"/>
    </row>
    <row r="7" spans="1:3" ht="31.8" customHeight="1">
      <c r="A7" s="82" t="s">
        <v>160</v>
      </c>
      <c r="B7" s="88">
        <f>Formularz!$C$5</f>
        <v>0</v>
      </c>
      <c r="C7" s="88">
        <f>Formularz!$E$5</f>
        <v>0</v>
      </c>
    </row>
    <row r="8" spans="1:3" ht="31.8" customHeight="1">
      <c r="A8" s="83" t="s">
        <v>161</v>
      </c>
      <c r="B8" s="277">
        <f>Formularz!$F$2</f>
        <v>0</v>
      </c>
      <c r="C8" s="278"/>
    </row>
    <row r="10" spans="1:3" ht="41.4" customHeight="1">
      <c r="A10" s="84" t="s">
        <v>170</v>
      </c>
      <c r="B10" s="279" t="str">
        <f>Formularz!$C$67</f>
        <v>Wybierz z listy</v>
      </c>
      <c r="C10" s="280"/>
    </row>
    <row r="11" spans="1:3" ht="27.6" customHeight="1">
      <c r="A11" s="84" t="s">
        <v>119</v>
      </c>
      <c r="B11" s="281">
        <f>Formularz!$C$69</f>
        <v>0</v>
      </c>
      <c r="C11" s="282"/>
    </row>
    <row r="12" spans="1:3" ht="27.6" customHeight="1">
      <c r="A12" s="84" t="s">
        <v>162</v>
      </c>
      <c r="B12" s="281">
        <f>Formularz!$C$70</f>
        <v>0</v>
      </c>
      <c r="C12" s="282"/>
    </row>
    <row r="13" spans="1:3" ht="27.6" customHeight="1">
      <c r="A13" s="84" t="s">
        <v>171</v>
      </c>
      <c r="B13" s="281">
        <f>Formularz!$C$71</f>
        <v>0</v>
      </c>
      <c r="C13" s="282"/>
    </row>
    <row r="14" spans="1:3" ht="27.6" customHeight="1">
      <c r="A14" s="84" t="s">
        <v>172</v>
      </c>
      <c r="B14" s="281">
        <f>Formularz!$D73+Formularz!$F$73</f>
        <v>0</v>
      </c>
      <c r="C14" s="282"/>
    </row>
    <row r="15" spans="1:3" ht="27.6" customHeight="1">
      <c r="A15" s="84" t="s">
        <v>163</v>
      </c>
      <c r="B15" s="283">
        <f>Formularz!$C$74</f>
        <v>0</v>
      </c>
      <c r="C15" s="284"/>
    </row>
    <row r="16" spans="1:3" ht="27.6" customHeight="1">
      <c r="A16" s="84" t="s">
        <v>5</v>
      </c>
      <c r="B16" s="283">
        <f>Formularz!$C$75</f>
        <v>0</v>
      </c>
      <c r="C16" s="284"/>
    </row>
    <row r="17" spans="1:3" ht="27.6" customHeight="1">
      <c r="A17" s="84" t="s">
        <v>75</v>
      </c>
      <c r="B17" s="285" t="e">
        <f>Formularz!$C$72</f>
        <v>#DIV/0!</v>
      </c>
      <c r="C17" s="286"/>
    </row>
    <row r="18" spans="1:3" ht="27.6" customHeight="1">
      <c r="A18" s="84" t="s">
        <v>164</v>
      </c>
      <c r="B18" s="273">
        <f>Formularz!$D$68</f>
        <v>0</v>
      </c>
      <c r="C18" s="274"/>
    </row>
    <row r="19" spans="1:3">
      <c r="A19" s="79"/>
      <c r="B19" s="79"/>
      <c r="C19" s="80"/>
    </row>
    <row r="21" spans="1:3" ht="36">
      <c r="A21" s="86" t="s">
        <v>165</v>
      </c>
      <c r="B21" s="85" t="s">
        <v>173</v>
      </c>
      <c r="C21" s="85" t="s">
        <v>174</v>
      </c>
    </row>
    <row r="22" spans="1:3" ht="25.8" customHeight="1">
      <c r="A22" s="87" t="s">
        <v>166</v>
      </c>
      <c r="B22" s="81"/>
      <c r="C22" s="81"/>
    </row>
    <row r="23" spans="1:3" ht="25.8" customHeight="1">
      <c r="A23" s="87" t="s">
        <v>182</v>
      </c>
      <c r="B23" s="81"/>
      <c r="C23" s="81"/>
    </row>
    <row r="24" spans="1:3" ht="25.8" customHeight="1">
      <c r="A24" s="87" t="s">
        <v>200</v>
      </c>
      <c r="B24" s="81"/>
      <c r="C24" s="81"/>
    </row>
    <row r="25" spans="1:3" ht="25.8" customHeight="1">
      <c r="A25" s="87" t="s">
        <v>201</v>
      </c>
      <c r="B25" s="81"/>
      <c r="C25" s="81"/>
    </row>
    <row r="26" spans="1:3" ht="25.8" customHeight="1">
      <c r="A26" s="87" t="s">
        <v>176</v>
      </c>
      <c r="B26" s="81"/>
      <c r="C26" s="81"/>
    </row>
    <row r="27" spans="1:3" ht="25.8" customHeight="1">
      <c r="A27" s="87" t="s">
        <v>183</v>
      </c>
      <c r="B27" s="81"/>
      <c r="C27" s="81"/>
    </row>
    <row r="28" spans="1:3" ht="25.8" customHeight="1">
      <c r="A28" s="87" t="s">
        <v>184</v>
      </c>
      <c r="B28" s="81"/>
      <c r="C28" s="81"/>
    </row>
    <row r="29" spans="1:3" ht="25.8" customHeight="1">
      <c r="A29" s="87" t="s">
        <v>185</v>
      </c>
      <c r="B29" s="81"/>
      <c r="C29" s="81"/>
    </row>
    <row r="30" spans="1:3" ht="25.8" customHeight="1">
      <c r="A30" s="87" t="s">
        <v>167</v>
      </c>
      <c r="B30" s="81"/>
      <c r="C30" s="81"/>
    </row>
    <row r="31" spans="1:3" ht="25.8" customHeight="1">
      <c r="A31" s="87" t="s">
        <v>168</v>
      </c>
      <c r="B31" s="81"/>
      <c r="C31" s="81"/>
    </row>
    <row r="32" spans="1:3" ht="25.8" customHeight="1">
      <c r="A32" s="87" t="s">
        <v>169</v>
      </c>
      <c r="B32" s="81"/>
      <c r="C32" s="81"/>
    </row>
    <row r="33" spans="1:3" ht="25.8" customHeight="1">
      <c r="A33" s="87" t="s">
        <v>202</v>
      </c>
      <c r="B33" s="81"/>
      <c r="C33" s="81"/>
    </row>
    <row r="34" spans="1:3" ht="25.8" customHeight="1">
      <c r="A34" s="87" t="s">
        <v>199</v>
      </c>
      <c r="B34" s="81"/>
      <c r="C34" s="81"/>
    </row>
  </sheetData>
  <sheetProtection algorithmName="SHA-512" hashValue="ROHIb73MW4HWaqYoPAXhAlN3ZZcu4uso4I3ZunWi0+9MSjylrKsPillywJC8F2SHSVs3zB2c91QpZ2GsRGyewQ==" saltValue="Y76QFAIWyF9irKwRMAnQfg==" spinCount="100000" sheet="1" objects="1" scenarios="1"/>
  <mergeCells count="11">
    <mergeCell ref="B18:C18"/>
    <mergeCell ref="B5:C5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</mergeCells>
  <hyperlinks>
    <hyperlink ref="C2" r:id="rId1" xr:uid="{00000000-0004-0000-0200-000000000000}"/>
    <hyperlink ref="C3" r:id="rId2" xr:uid="{00000000-0004-0000-0200-000001000000}"/>
    <hyperlink ref="B5:C5" location="Formularz!C5" display="Wróć do Formularza" xr:uid="{00000000-0004-0000-0200-000002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U39"/>
  <sheetViews>
    <sheetView topLeftCell="O1" workbookViewId="0">
      <selection activeCell="R18" sqref="R18"/>
    </sheetView>
  </sheetViews>
  <sheetFormatPr defaultRowHeight="13.8"/>
  <cols>
    <col min="1" max="1" width="31.59765625" customWidth="1"/>
    <col min="2" max="2" width="14.69921875" customWidth="1"/>
    <col min="3" max="3" width="13.19921875" customWidth="1"/>
    <col min="4" max="4" width="51.59765625" customWidth="1"/>
    <col min="5" max="5" width="52.3984375" customWidth="1"/>
    <col min="6" max="6" width="29.09765625" customWidth="1"/>
    <col min="7" max="7" width="13.69921875" customWidth="1"/>
    <col min="8" max="8" width="26.59765625" customWidth="1"/>
    <col min="9" max="9" width="42.5" customWidth="1"/>
    <col min="10" max="11" width="26.59765625" customWidth="1"/>
    <col min="12" max="12" width="15.8984375" customWidth="1"/>
    <col min="13" max="13" width="18.3984375" customWidth="1"/>
    <col min="14" max="14" width="36.5" customWidth="1"/>
    <col min="15" max="15" width="43.19921875" customWidth="1"/>
    <col min="16" max="16" width="13.19921875" customWidth="1"/>
    <col min="17" max="17" width="16.09765625" customWidth="1"/>
    <col min="18" max="18" width="46.19921875" customWidth="1"/>
    <col min="19" max="19" width="18.8984375" customWidth="1"/>
    <col min="20" max="20" width="17.8984375" customWidth="1"/>
    <col min="21" max="21" width="18.8984375" customWidth="1"/>
  </cols>
  <sheetData>
    <row r="1" spans="1:21">
      <c r="A1" t="s">
        <v>57</v>
      </c>
      <c r="B1" t="s">
        <v>57</v>
      </c>
      <c r="C1" t="s">
        <v>57</v>
      </c>
      <c r="D1" t="s">
        <v>57</v>
      </c>
      <c r="E1" t="s">
        <v>57</v>
      </c>
      <c r="F1" t="s">
        <v>57</v>
      </c>
      <c r="G1" t="s">
        <v>57</v>
      </c>
      <c r="H1" t="s">
        <v>57</v>
      </c>
      <c r="I1" t="s">
        <v>57</v>
      </c>
      <c r="J1" t="s">
        <v>57</v>
      </c>
      <c r="K1" t="s">
        <v>57</v>
      </c>
      <c r="L1" t="s">
        <v>57</v>
      </c>
      <c r="M1" t="s">
        <v>57</v>
      </c>
      <c r="N1" t="s">
        <v>57</v>
      </c>
      <c r="O1" t="s">
        <v>57</v>
      </c>
      <c r="P1" t="s">
        <v>57</v>
      </c>
      <c r="Q1" t="s">
        <v>57</v>
      </c>
      <c r="R1" t="s">
        <v>57</v>
      </c>
      <c r="S1" t="s">
        <v>57</v>
      </c>
      <c r="T1" t="s">
        <v>57</v>
      </c>
      <c r="U1" t="s">
        <v>57</v>
      </c>
    </row>
    <row r="2" spans="1:21" ht="15.6">
      <c r="A2" s="18" t="s">
        <v>67</v>
      </c>
      <c r="B2" s="19" t="s">
        <v>26</v>
      </c>
      <c r="C2" s="20" t="s">
        <v>67</v>
      </c>
      <c r="D2" t="s">
        <v>30</v>
      </c>
      <c r="E2" t="s">
        <v>115</v>
      </c>
      <c r="F2" t="s">
        <v>67</v>
      </c>
      <c r="G2" s="16">
        <v>0.02</v>
      </c>
      <c r="H2" s="32">
        <v>0</v>
      </c>
      <c r="I2" s="21" t="s">
        <v>58</v>
      </c>
      <c r="J2" s="32">
        <v>1</v>
      </c>
      <c r="K2" t="s">
        <v>67</v>
      </c>
      <c r="L2" t="s">
        <v>81</v>
      </c>
      <c r="M2" t="s">
        <v>81</v>
      </c>
      <c r="N2" t="s">
        <v>111</v>
      </c>
      <c r="O2" t="s">
        <v>102</v>
      </c>
      <c r="P2" s="20" t="s">
        <v>27</v>
      </c>
      <c r="Q2" s="20">
        <v>1</v>
      </c>
      <c r="R2" t="s">
        <v>128</v>
      </c>
      <c r="S2">
        <v>2020</v>
      </c>
      <c r="T2" t="s">
        <v>187</v>
      </c>
      <c r="U2" t="s">
        <v>94</v>
      </c>
    </row>
    <row r="3" spans="1:21" ht="15.6">
      <c r="A3" s="18" t="s">
        <v>23</v>
      </c>
      <c r="B3" s="19" t="s">
        <v>25</v>
      </c>
      <c r="C3" s="20" t="s">
        <v>27</v>
      </c>
      <c r="D3" t="s">
        <v>32</v>
      </c>
      <c r="E3" t="s">
        <v>116</v>
      </c>
      <c r="F3" t="s">
        <v>46</v>
      </c>
      <c r="G3" s="17">
        <v>0.03</v>
      </c>
      <c r="H3" s="32">
        <v>1</v>
      </c>
      <c r="I3" s="21" t="s">
        <v>59</v>
      </c>
      <c r="J3" s="32">
        <v>2</v>
      </c>
      <c r="K3" t="s">
        <v>68</v>
      </c>
      <c r="L3" t="s">
        <v>82</v>
      </c>
      <c r="M3" t="s">
        <v>82</v>
      </c>
      <c r="N3" t="s">
        <v>112</v>
      </c>
      <c r="O3" t="s">
        <v>157</v>
      </c>
      <c r="P3" s="20" t="s">
        <v>28</v>
      </c>
      <c r="Q3" s="20">
        <v>2</v>
      </c>
      <c r="R3" t="s">
        <v>132</v>
      </c>
      <c r="S3">
        <v>2021</v>
      </c>
      <c r="T3" t="s">
        <v>188</v>
      </c>
      <c r="U3" t="s">
        <v>146</v>
      </c>
    </row>
    <row r="4" spans="1:21" ht="15.6">
      <c r="A4" s="19" t="s">
        <v>24</v>
      </c>
      <c r="B4" s="19" t="s">
        <v>147</v>
      </c>
      <c r="C4" s="20" t="s">
        <v>28</v>
      </c>
      <c r="D4" t="s">
        <v>31</v>
      </c>
      <c r="F4" t="s">
        <v>45</v>
      </c>
      <c r="G4" s="17">
        <v>5.5E-2</v>
      </c>
      <c r="H4" s="32">
        <v>2</v>
      </c>
      <c r="I4" s="21" t="s">
        <v>65</v>
      </c>
      <c r="J4" s="32">
        <v>3</v>
      </c>
      <c r="K4" t="s">
        <v>69</v>
      </c>
      <c r="L4" t="s">
        <v>83</v>
      </c>
      <c r="M4" t="s">
        <v>89</v>
      </c>
      <c r="O4" t="s">
        <v>142</v>
      </c>
      <c r="P4" s="20"/>
      <c r="Q4" t="s">
        <v>122</v>
      </c>
      <c r="R4" t="s">
        <v>136</v>
      </c>
      <c r="S4">
        <v>2022</v>
      </c>
      <c r="T4" t="s">
        <v>189</v>
      </c>
    </row>
    <row r="5" spans="1:21" ht="15.6">
      <c r="A5" s="19" t="s">
        <v>91</v>
      </c>
      <c r="B5" s="19"/>
      <c r="D5" t="s">
        <v>33</v>
      </c>
      <c r="F5" t="s">
        <v>48</v>
      </c>
      <c r="G5" s="17">
        <v>8.5000000000000006E-2</v>
      </c>
      <c r="H5" s="32">
        <v>3</v>
      </c>
      <c r="I5" s="21" t="s">
        <v>60</v>
      </c>
      <c r="J5" s="32">
        <v>4</v>
      </c>
      <c r="K5" t="s">
        <v>70</v>
      </c>
      <c r="L5" t="s">
        <v>84</v>
      </c>
      <c r="M5" t="s">
        <v>84</v>
      </c>
      <c r="O5" t="s">
        <v>104</v>
      </c>
      <c r="R5" t="s">
        <v>129</v>
      </c>
      <c r="S5">
        <v>2023</v>
      </c>
      <c r="T5" t="s">
        <v>190</v>
      </c>
    </row>
    <row r="6" spans="1:21" ht="15.6">
      <c r="A6" s="19" t="s">
        <v>135</v>
      </c>
      <c r="B6" s="19"/>
      <c r="D6" t="s">
        <v>40</v>
      </c>
      <c r="F6" t="s">
        <v>47</v>
      </c>
      <c r="G6" s="16">
        <v>0.1</v>
      </c>
      <c r="H6" s="32">
        <v>4</v>
      </c>
      <c r="I6" s="21" t="s">
        <v>66</v>
      </c>
      <c r="J6" s="32">
        <v>5</v>
      </c>
      <c r="K6" t="s">
        <v>71</v>
      </c>
      <c r="M6" t="s">
        <v>83</v>
      </c>
      <c r="O6" t="s">
        <v>156</v>
      </c>
      <c r="R6" t="s">
        <v>139</v>
      </c>
      <c r="S6">
        <v>2024</v>
      </c>
      <c r="T6" t="s">
        <v>191</v>
      </c>
    </row>
    <row r="7" spans="1:21" ht="15.6">
      <c r="A7" s="19" t="s">
        <v>139</v>
      </c>
      <c r="D7" t="s">
        <v>141</v>
      </c>
      <c r="G7" s="16">
        <v>0.12</v>
      </c>
      <c r="H7" s="32">
        <v>5</v>
      </c>
      <c r="I7" s="21" t="s">
        <v>61</v>
      </c>
      <c r="J7" s="32">
        <v>6</v>
      </c>
      <c r="K7" t="s">
        <v>72</v>
      </c>
      <c r="O7" t="s">
        <v>103</v>
      </c>
      <c r="R7" t="s">
        <v>63</v>
      </c>
      <c r="S7">
        <v>2024</v>
      </c>
      <c r="T7" t="s">
        <v>192</v>
      </c>
    </row>
    <row r="8" spans="1:21" ht="15.6">
      <c r="A8" s="20" t="s">
        <v>144</v>
      </c>
      <c r="B8" s="20"/>
      <c r="D8" t="s">
        <v>34</v>
      </c>
      <c r="G8" s="17">
        <v>0.125</v>
      </c>
      <c r="H8" s="32">
        <v>6</v>
      </c>
      <c r="I8" s="21" t="s">
        <v>62</v>
      </c>
      <c r="J8" s="32">
        <v>7</v>
      </c>
      <c r="K8" t="s">
        <v>73</v>
      </c>
      <c r="O8" t="s">
        <v>36</v>
      </c>
      <c r="R8" t="s">
        <v>131</v>
      </c>
      <c r="S8">
        <v>2026</v>
      </c>
      <c r="T8" t="s">
        <v>193</v>
      </c>
    </row>
    <row r="9" spans="1:21">
      <c r="A9" s="20" t="s">
        <v>145</v>
      </c>
      <c r="B9" s="20"/>
      <c r="D9" t="s">
        <v>35</v>
      </c>
      <c r="G9" s="17">
        <v>0.14000000000000001</v>
      </c>
      <c r="J9" s="32">
        <v>8</v>
      </c>
      <c r="O9" t="s">
        <v>123</v>
      </c>
      <c r="R9" t="s">
        <v>130</v>
      </c>
      <c r="S9">
        <v>2027</v>
      </c>
      <c r="T9" t="s">
        <v>194</v>
      </c>
    </row>
    <row r="10" spans="1:21">
      <c r="D10" t="s">
        <v>178</v>
      </c>
      <c r="G10" s="17">
        <v>0.15</v>
      </c>
      <c r="J10" s="32">
        <v>9</v>
      </c>
      <c r="O10" t="s">
        <v>124</v>
      </c>
      <c r="R10" s="20" t="s">
        <v>144</v>
      </c>
      <c r="T10" t="s">
        <v>195</v>
      </c>
    </row>
    <row r="11" spans="1:21">
      <c r="D11" t="s">
        <v>179</v>
      </c>
      <c r="G11" s="17">
        <v>0.17</v>
      </c>
      <c r="J11" s="32">
        <v>10</v>
      </c>
      <c r="O11" t="s">
        <v>125</v>
      </c>
      <c r="R11" s="20" t="s">
        <v>145</v>
      </c>
      <c r="T11" t="s">
        <v>196</v>
      </c>
    </row>
    <row r="12" spans="1:21">
      <c r="D12" t="s">
        <v>29</v>
      </c>
      <c r="O12" t="s">
        <v>126</v>
      </c>
      <c r="T12" t="s">
        <v>197</v>
      </c>
    </row>
    <row r="13" spans="1:21">
      <c r="D13" t="s">
        <v>88</v>
      </c>
      <c r="O13" t="s">
        <v>127</v>
      </c>
      <c r="T13" t="s">
        <v>198</v>
      </c>
    </row>
    <row r="14" spans="1:21">
      <c r="D14" t="s">
        <v>36</v>
      </c>
    </row>
    <row r="15" spans="1:21">
      <c r="D15" t="s">
        <v>37</v>
      </c>
    </row>
    <row r="16" spans="1:21">
      <c r="D16" t="s">
        <v>38</v>
      </c>
    </row>
    <row r="17" spans="4:4">
      <c r="D17" t="s">
        <v>39</v>
      </c>
    </row>
    <row r="34" spans="1:2">
      <c r="A34" s="16">
        <v>0.03</v>
      </c>
      <c r="B34" s="16"/>
    </row>
    <row r="35" spans="1:2">
      <c r="A35" s="17">
        <v>5.5E-2</v>
      </c>
      <c r="B35" s="17"/>
    </row>
    <row r="36" spans="1:2">
      <c r="A36" s="17">
        <v>8.5000000000000006E-2</v>
      </c>
      <c r="B36" s="17"/>
    </row>
    <row r="37" spans="1:2">
      <c r="A37" s="16">
        <v>0.1</v>
      </c>
      <c r="B37" s="16"/>
    </row>
    <row r="38" spans="1:2">
      <c r="A38" s="16">
        <v>0.17</v>
      </c>
      <c r="B38" s="16"/>
    </row>
    <row r="39" spans="1:2">
      <c r="A39" s="16">
        <v>0.2</v>
      </c>
      <c r="B39" s="16"/>
    </row>
  </sheetData>
  <sheetProtection password="E8E1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Formularz</vt:lpstr>
      <vt:lpstr>Zobowiązania - Konsolidacja</vt:lpstr>
      <vt:lpstr>Zdolność kredytowa</vt:lpstr>
      <vt:lpstr>Dane</vt:lpstr>
      <vt:lpstr>Formularz!Obszar_wydruku</vt:lpstr>
      <vt:lpstr>'Zobowiązania - Konsolidacja'!Obszar_wydruku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2023-06-01T09:40:33Z</cp:lastPrinted>
  <dcterms:created xsi:type="dcterms:W3CDTF">2010-11-25T09:50:11Z</dcterms:created>
  <dcterms:modified xsi:type="dcterms:W3CDTF">2025-07-12T08:31:57Z</dcterms:modified>
</cp:coreProperties>
</file>